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!!! Desk_24-27 Januari 2023\DALAM ANGKA\DISKOPUM\"/>
    </mc:Choice>
  </mc:AlternateContent>
  <bookViews>
    <workbookView xWindow="0" yWindow="0" windowWidth="20490" windowHeight="73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2" i="1" l="1"/>
  <c r="G8" i="1"/>
  <c r="G9" i="1"/>
  <c r="G25" i="1"/>
  <c r="G24" i="1"/>
  <c r="G23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H15" i="1"/>
  <c r="H13" i="1"/>
  <c r="H22" i="1"/>
  <c r="O25" i="1"/>
  <c r="O24" i="1"/>
  <c r="O23" i="1"/>
  <c r="O22" i="1"/>
  <c r="O21" i="1"/>
  <c r="O20" i="1"/>
  <c r="O19" i="1"/>
  <c r="O18" i="1"/>
  <c r="O17" i="1"/>
  <c r="O15" i="1"/>
  <c r="O14" i="1"/>
  <c r="O13" i="1"/>
  <c r="O12" i="1"/>
  <c r="O11" i="1"/>
  <c r="O10" i="1"/>
  <c r="O9" i="1"/>
  <c r="O8" i="1"/>
  <c r="O16" i="1"/>
  <c r="J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H25" i="1"/>
  <c r="H24" i="1"/>
  <c r="H23" i="1"/>
  <c r="H21" i="1"/>
  <c r="H20" i="1"/>
  <c r="H19" i="1"/>
  <c r="H18" i="1"/>
  <c r="H17" i="1"/>
  <c r="H14" i="1"/>
  <c r="H11" i="1"/>
  <c r="H10" i="1"/>
  <c r="H9" i="1"/>
  <c r="H8" i="1"/>
  <c r="H16" i="1"/>
  <c r="I26" i="1" l="1"/>
  <c r="H26" i="1"/>
  <c r="U26" i="1"/>
  <c r="T26" i="1"/>
  <c r="S26" i="1"/>
  <c r="R26" i="1"/>
  <c r="Q26" i="1"/>
  <c r="P26" i="1"/>
  <c r="O26" i="1"/>
  <c r="N26" i="1"/>
  <c r="M26" i="1"/>
  <c r="L26" i="1"/>
  <c r="K26" i="1"/>
  <c r="G26" i="1"/>
  <c r="F26" i="1"/>
  <c r="E26" i="1"/>
</calcChain>
</file>

<file path=xl/sharedStrings.xml><?xml version="1.0" encoding="utf-8"?>
<sst xmlns="http://schemas.openxmlformats.org/spreadsheetml/2006/main" count="97" uniqueCount="89">
  <si>
    <t>Catatan: Mohon diisi cell yg berwana kuning saja</t>
  </si>
  <si>
    <t>Tabel</t>
  </si>
  <si>
    <t>7.4.1</t>
  </si>
  <si>
    <t>Jumlah Koperasi Per Kecamatan di Kabupaten Mojokerto, 2022</t>
  </si>
  <si>
    <t>Table</t>
  </si>
  <si>
    <t>Number of Cooperatives by Subdistrict in Mojokerto Regency, 2022</t>
  </si>
  <si>
    <r>
      <rPr>
        <b/>
        <sz val="10"/>
        <color theme="1"/>
        <rFont val="Calibri"/>
        <family val="2"/>
      </rPr>
      <t xml:space="preserve">Kecamatan                                                </t>
    </r>
    <r>
      <rPr>
        <b/>
        <i/>
        <sz val="11"/>
        <color theme="1"/>
        <rFont val="Calibri"/>
        <family val="2"/>
      </rPr>
      <t xml:space="preserve"> Subdistrict</t>
    </r>
  </si>
  <si>
    <t>Koperasi ( Unit)</t>
  </si>
  <si>
    <t xml:space="preserve">Anggota ( orang )
</t>
  </si>
  <si>
    <t>RAT</t>
  </si>
  <si>
    <t>Manajer ( orang)</t>
  </si>
  <si>
    <t>Karyawan ( orang)</t>
  </si>
  <si>
    <t>Modal</t>
  </si>
  <si>
    <t>Volume</t>
  </si>
  <si>
    <t>SHU</t>
  </si>
  <si>
    <t>JML</t>
  </si>
  <si>
    <t xml:space="preserve">Aktif
</t>
  </si>
  <si>
    <t>Tdk Aktif</t>
  </si>
  <si>
    <t>L</t>
  </si>
  <si>
    <t>p</t>
  </si>
  <si>
    <t>( Unit )</t>
  </si>
  <si>
    <t>Sendiri</t>
  </si>
  <si>
    <t>Luar</t>
  </si>
  <si>
    <t>Usaha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</si>
  <si>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</si>
  <si>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</si>
  <si>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</si>
  <si>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</si>
  <si>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</si>
  <si>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</si>
  <si>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</si>
  <si>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</si>
  <si>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</si>
  <si>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</si>
  <si>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</si>
  <si>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</si>
  <si>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</si>
  <si>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</si>
  <si>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</si>
  <si>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</si>
  <si>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</si>
  <si>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</si>
  <si>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1</t>
  </si>
  <si>
    <t>Jatirejo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</si>
  <si>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</si>
  <si>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</si>
  <si>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</si>
  <si>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</si>
  <si>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</si>
  <si>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</si>
  <si>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</si>
  <si>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</si>
  <si>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</si>
  <si>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</si>
  <si>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</si>
  <si>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</si>
  <si>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</si>
  <si>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</si>
  <si>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</si>
  <si>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</si>
  <si>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</si>
  <si>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</si>
  <si>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</si>
  <si>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</si>
  <si>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</si>
  <si>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</si>
  <si>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</si>
  <si>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</si>
  <si>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</si>
  <si>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</si>
  <si>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</si>
  <si>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Gedeg</t>
  </si>
  <si>
    <t>16</t>
  </si>
  <si>
    <t>Kemlagi</t>
  </si>
  <si>
    <t>17</t>
  </si>
  <si>
    <t xml:space="preserve">Jetis </t>
  </si>
  <si>
    <t>18</t>
  </si>
  <si>
    <t>Dawarblandong</t>
  </si>
  <si>
    <t>104 437</t>
  </si>
  <si>
    <t>51 730</t>
  </si>
  <si>
    <t>52 707</t>
  </si>
  <si>
    <t>Rp385 670 686 847</t>
  </si>
  <si>
    <t>Rp232 927 650 001</t>
  </si>
  <si>
    <t>Rp481 937 119 758</t>
  </si>
  <si>
    <t>Rp32 907 936 468</t>
  </si>
  <si>
    <t>Sumber:</t>
  </si>
  <si>
    <t>Dinas Koperasi dan Usaha Mikro Kabupaten Mojokerto</t>
  </si>
  <si>
    <t>Source:</t>
  </si>
  <si>
    <t>Cooperative and Trade Micro, Small, and Medium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</si>
</sst>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[$Rp-421]#,##0"/>
    <numFmt numFmtId="166" formatCode="&quot;Rp&quot;#,##0"/>
  </numFmts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9" fontId="7" fillId="0" borderId="6" xfId="0" quotePrefix="1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/>
    <xf numFmtId="165" fontId="4" fillId="0" borderId="6" xfId="0" applyNumberFormat="1" applyFont="1" applyBorder="1" applyAlignment="1"/>
    <xf numFmtId="164" fontId="9" fillId="0" borderId="6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right"/>
    </xf>
    <xf numFmtId="49" fontId="4" fillId="0" borderId="0" xfId="0" applyNumberFormat="1" applyFont="1"/>
    <xf numFmtId="0" fontId="2" fillId="0" borderId="6" xfId="0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right"/>
    </xf>
    <xf numFmtId="166" fontId="9" fillId="2" borderId="6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0" fillId="0" borderId="0" xfId="0" applyFont="1" applyAlignment="1"/>
    <xf numFmtId="49" fontId="10" fillId="0" borderId="0" xfId="0" applyNumberFormat="1" applyFont="1" applyAlignment="1">
      <alignment wrapText="1"/>
    </xf>
    <xf numFmtId="0" fontId="8" fillId="0" borderId="7" xfId="0" applyFont="1" applyBorder="1" applyAlignment="1"/>
    <xf numFmtId="0" fontId="3" fillId="0" borderId="7" xfId="0" applyFont="1" applyBorder="1"/>
    <xf numFmtId="0" fontId="3" fillId="0" borderId="6" xfId="0" applyFont="1" applyBorder="1"/>
    <xf numFmtId="0" fontId="2" fillId="2" borderId="5" xfId="0" applyNumberFormat="1" applyFont="1" applyFill="1" applyBorder="1" applyAlignment="1">
      <alignment horizontal="center" wrapText="1"/>
    </xf>
    <xf numFmtId="0" fontId="12" fillId="2" borderId="7" xfId="0" applyNumberFormat="1" applyFont="1" applyFill="1" applyBorder="1"/>
    <xf numFmtId="0" fontId="12" fillId="2" borderId="6" xfId="0" applyNumberFormat="1" applyFont="1" applyFill="1" applyBorder="1"/>
    <xf numFmtId="0" fontId="2" fillId="0" borderId="0" xfId="0" applyFont="1" applyAlignment="1">
      <alignment horizontal="center" wrapText="1"/>
    </xf>
    <xf numFmtId="49" fontId="7" fillId="0" borderId="5" xfId="0" quotePrefix="1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49" fontId="2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wrapText="1"/>
    </xf>
    <xf numFmtId="0" fontId="3" fillId="0" borderId="9" xfId="0" applyFont="1" applyBorder="1"/>
    <xf numFmtId="0" fontId="3" fillId="0" borderId="5" xfId="0" applyFont="1" applyBorder="1"/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6" xfId="0" applyFont="1" applyBorder="1" applyAlignment="1"/>
    <xf numFmtId="49" fontId="2" fillId="0" borderId="1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U30"/>
  <sheetViews>
    <sheetView tabSelected="1" workbookViewId="0">
      <pane ySplit="7" topLeftCell="A16" activePane="bottomLeft" state="frozen"/>
      <selection activeCell="E1" sqref="E1"/>
      <selection pane="bottomLeft" activeCell="I26" sqref="I26"/>
    </sheetView>
  </sheetViews>
  <sheetFormatPr defaultColWidth="12.5703125" defaultRowHeight="15.75" customHeight="1" x14ac:dyDescent="0.2"/>
  <cols>
    <col min="1" max="1" width="5" customWidth="1"/>
    <col min="5" max="7" width="12.5703125" style="18"/>
    <col min="8" max="8" width="7.85546875" bestFit="1" customWidth="1"/>
    <col min="9" max="10" width="6.85546875" bestFit="1" customWidth="1"/>
    <col min="11" max="11" width="6.28515625" bestFit="1" customWidth="1"/>
    <col min="12" max="12" width="5.85546875" customWidth="1"/>
    <col min="13" max="13" width="5.28515625" customWidth="1"/>
    <col min="14" max="17" width="6.7109375" customWidth="1"/>
    <col min="18" max="20" width="16.7109375" bestFit="1" customWidth="1"/>
    <col min="21" max="21" width="15.7109375" bestFit="1" customWidth="1"/>
  </cols>
  <sheetData>
    <row r="2" spans="1:21" ht="12.75" x14ac:dyDescent="0.2">
      <c r="A2" s="1" t="s">
        <v>0</v>
      </c>
    </row>
    <row r="3" spans="1:21" ht="15.75" customHeight="1" x14ac:dyDescent="0.25">
      <c r="A3" s="36" t="s">
        <v>1</v>
      </c>
      <c r="B3" s="37"/>
      <c r="C3" s="38" t="s">
        <v>2</v>
      </c>
      <c r="D3" s="48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2"/>
      <c r="Q3" s="2"/>
      <c r="R3" s="2"/>
      <c r="S3" s="2"/>
      <c r="T3" s="2"/>
      <c r="U3" s="2"/>
    </row>
    <row r="4" spans="1:21" ht="15.75" customHeight="1" x14ac:dyDescent="0.25">
      <c r="A4" s="39" t="s">
        <v>4</v>
      </c>
      <c r="B4" s="28"/>
      <c r="C4" s="28"/>
      <c r="D4" s="51" t="s">
        <v>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  <c r="P4" s="4"/>
      <c r="Q4" s="4"/>
      <c r="R4" s="4"/>
      <c r="S4" s="4"/>
      <c r="T4" s="4"/>
      <c r="U4" s="4"/>
    </row>
    <row r="5" spans="1:21" ht="12.75" x14ac:dyDescent="0.2">
      <c r="A5" s="40" t="s">
        <v>6</v>
      </c>
      <c r="B5" s="24"/>
      <c r="C5" s="24"/>
      <c r="D5" s="41"/>
      <c r="E5" s="43" t="s">
        <v>7</v>
      </c>
      <c r="F5" s="44"/>
      <c r="G5" s="45"/>
      <c r="H5" s="34" t="s">
        <v>8</v>
      </c>
      <c r="I5" s="46"/>
      <c r="J5" s="47"/>
      <c r="K5" s="5" t="s">
        <v>9</v>
      </c>
      <c r="L5" s="34" t="s">
        <v>10</v>
      </c>
      <c r="M5" s="27"/>
      <c r="N5" s="28"/>
      <c r="O5" s="34" t="s">
        <v>11</v>
      </c>
      <c r="P5" s="27"/>
      <c r="Q5" s="28"/>
      <c r="R5" s="5" t="s">
        <v>12</v>
      </c>
      <c r="S5" s="5" t="s">
        <v>12</v>
      </c>
      <c r="T5" s="5" t="s">
        <v>13</v>
      </c>
      <c r="U5" s="35" t="s">
        <v>14</v>
      </c>
    </row>
    <row r="6" spans="1:21" ht="12.75" x14ac:dyDescent="0.2">
      <c r="A6" s="42"/>
      <c r="B6" s="27"/>
      <c r="C6" s="27"/>
      <c r="D6" s="28"/>
      <c r="E6" s="6" t="s">
        <v>15</v>
      </c>
      <c r="F6" s="15" t="s">
        <v>16</v>
      </c>
      <c r="G6" s="6" t="s">
        <v>17</v>
      </c>
      <c r="H6" s="6" t="s">
        <v>15</v>
      </c>
      <c r="I6" s="6" t="s">
        <v>18</v>
      </c>
      <c r="J6" s="6" t="s">
        <v>19</v>
      </c>
      <c r="K6" s="7" t="s">
        <v>20</v>
      </c>
      <c r="L6" s="6" t="s">
        <v>15</v>
      </c>
      <c r="M6" s="6" t="s">
        <v>18</v>
      </c>
      <c r="N6" s="6" t="s">
        <v>19</v>
      </c>
      <c r="O6" s="6" t="s">
        <v>15</v>
      </c>
      <c r="P6" s="6" t="s">
        <v>18</v>
      </c>
      <c r="Q6" s="6" t="s">
        <v>19</v>
      </c>
      <c r="R6" s="7" t="s">
        <v>21</v>
      </c>
      <c r="S6" s="7" t="s">
        <v>22</v>
      </c>
      <c r="T6" s="7" t="s">
        <v>23</v>
      </c>
      <c r="U6" s="28"/>
    </row>
    <row r="7" spans="1:21" ht="12.75" x14ac:dyDescent="0.2">
      <c r="A7" s="33" t="s">
        <v>24</v>
      </c>
      <c r="B7" s="27"/>
      <c r="C7" s="27"/>
      <c r="D7" s="28"/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8" t="s">
        <v>31</v>
      </c>
      <c r="L7" s="8" t="s">
        <v>32</v>
      </c>
      <c r="M7" s="8" t="s">
        <v>33</v>
      </c>
      <c r="N7" s="8" t="s">
        <v>34</v>
      </c>
      <c r="O7" s="8" t="s">
        <v>35</v>
      </c>
      <c r="P7" s="8" t="s">
        <v>36</v>
      </c>
      <c r="Q7" s="8" t="s">
        <v>37</v>
      </c>
      <c r="R7" s="8" t="s">
        <v>38</v>
      </c>
      <c r="S7" s="8" t="s">
        <v>39</v>
      </c>
      <c r="T7" s="8" t="s">
        <v>40</v>
      </c>
      <c r="U7" s="8" t="s">
        <v>41</v>
      </c>
    </row>
    <row r="8" spans="1:21" ht="15.75" customHeight="1" x14ac:dyDescent="0.25">
      <c r="A8" s="9" t="s">
        <v>42</v>
      </c>
      <c r="B8" s="26" t="s">
        <v>43</v>
      </c>
      <c r="C8" s="27"/>
      <c r="D8" s="28"/>
      <c r="E8" s="19">
        <v>45</v>
      </c>
      <c r="F8" s="20">
        <v>15</v>
      </c>
      <c r="G8" s="20">
        <f t="shared" ref="G8:G25" si="0">E8-F8</f>
        <v>30</v>
      </c>
      <c r="H8" s="10">
        <f t="shared" ref="H8:H15" si="1">I8+J8</f>
        <v>1968</v>
      </c>
      <c r="I8" s="10">
        <v>660</v>
      </c>
      <c r="J8" s="3">
        <v>1308</v>
      </c>
      <c r="K8" s="3"/>
      <c r="L8" s="3">
        <f>M8+N8</f>
        <v>0</v>
      </c>
      <c r="M8" s="3">
        <v>0</v>
      </c>
      <c r="N8" s="3">
        <v>0</v>
      </c>
      <c r="O8" s="3">
        <f t="shared" ref="O8:O15" si="2">P8+Q8</f>
        <v>5</v>
      </c>
      <c r="P8" s="3">
        <v>5</v>
      </c>
      <c r="Q8" s="3">
        <v>0</v>
      </c>
      <c r="R8" s="11">
        <v>12409353226</v>
      </c>
      <c r="S8" s="11">
        <v>7006367579</v>
      </c>
      <c r="T8" s="11">
        <v>7740370553</v>
      </c>
      <c r="U8" s="11">
        <v>247454332</v>
      </c>
    </row>
    <row r="9" spans="1:21" ht="15.75" customHeight="1" x14ac:dyDescent="0.25">
      <c r="A9" s="9" t="s">
        <v>44</v>
      </c>
      <c r="B9" s="26" t="s">
        <v>45</v>
      </c>
      <c r="C9" s="27"/>
      <c r="D9" s="28"/>
      <c r="E9" s="19">
        <v>42</v>
      </c>
      <c r="F9" s="20">
        <v>21</v>
      </c>
      <c r="G9" s="20">
        <f t="shared" si="0"/>
        <v>21</v>
      </c>
      <c r="H9" s="10">
        <f t="shared" si="1"/>
        <v>13635</v>
      </c>
      <c r="I9" s="10">
        <v>11688</v>
      </c>
      <c r="J9" s="3">
        <v>1947</v>
      </c>
      <c r="K9" s="3"/>
      <c r="L9" s="3">
        <f t="shared" ref="L9:L25" si="3">M9+N9</f>
        <v>0</v>
      </c>
      <c r="M9" s="3">
        <v>0</v>
      </c>
      <c r="N9" s="3">
        <v>0</v>
      </c>
      <c r="O9" s="3">
        <f t="shared" si="2"/>
        <v>0</v>
      </c>
      <c r="P9" s="3">
        <v>0</v>
      </c>
      <c r="Q9" s="3">
        <v>0</v>
      </c>
      <c r="R9" s="11">
        <v>34710918223</v>
      </c>
      <c r="S9" s="11">
        <v>20462154644</v>
      </c>
      <c r="T9" s="11">
        <v>32312268846</v>
      </c>
      <c r="U9" s="11">
        <v>9528894831</v>
      </c>
    </row>
    <row r="10" spans="1:21" ht="15.75" customHeight="1" x14ac:dyDescent="0.25">
      <c r="A10" s="9" t="s">
        <v>46</v>
      </c>
      <c r="B10" s="26" t="s">
        <v>47</v>
      </c>
      <c r="C10" s="27"/>
      <c r="D10" s="28"/>
      <c r="E10" s="19">
        <v>68</v>
      </c>
      <c r="F10" s="20">
        <v>26</v>
      </c>
      <c r="G10" s="20">
        <f t="shared" si="0"/>
        <v>42</v>
      </c>
      <c r="H10" s="10">
        <f t="shared" si="1"/>
        <v>4933</v>
      </c>
      <c r="I10" s="10">
        <v>2755</v>
      </c>
      <c r="J10" s="3">
        <v>2178</v>
      </c>
      <c r="K10" s="3"/>
      <c r="L10" s="3">
        <f t="shared" si="3"/>
        <v>1</v>
      </c>
      <c r="M10" s="3">
        <v>1</v>
      </c>
      <c r="N10" s="3">
        <v>0</v>
      </c>
      <c r="O10" s="3">
        <f t="shared" si="2"/>
        <v>8</v>
      </c>
      <c r="P10" s="3">
        <v>5</v>
      </c>
      <c r="Q10" s="3">
        <v>3</v>
      </c>
      <c r="R10" s="11">
        <v>12765294064</v>
      </c>
      <c r="S10" s="11">
        <v>25614271441</v>
      </c>
      <c r="T10" s="11">
        <v>33835936235</v>
      </c>
      <c r="U10" s="11">
        <v>1811024903</v>
      </c>
    </row>
    <row r="11" spans="1:21" ht="15.75" customHeight="1" x14ac:dyDescent="0.25">
      <c r="A11" s="9" t="s">
        <v>48</v>
      </c>
      <c r="B11" s="26" t="s">
        <v>49</v>
      </c>
      <c r="C11" s="27"/>
      <c r="D11" s="28"/>
      <c r="E11" s="19">
        <v>38</v>
      </c>
      <c r="F11" s="20">
        <v>11</v>
      </c>
      <c r="G11" s="20">
        <f t="shared" si="0"/>
        <v>27</v>
      </c>
      <c r="H11" s="10">
        <f t="shared" si="1"/>
        <v>692</v>
      </c>
      <c r="I11" s="10">
        <v>358</v>
      </c>
      <c r="J11" s="3">
        <v>334</v>
      </c>
      <c r="K11" s="3"/>
      <c r="L11" s="3">
        <f t="shared" si="3"/>
        <v>0</v>
      </c>
      <c r="M11" s="3">
        <v>0</v>
      </c>
      <c r="N11" s="3">
        <v>0</v>
      </c>
      <c r="O11" s="3">
        <f t="shared" si="2"/>
        <v>0</v>
      </c>
      <c r="P11" s="3">
        <v>0</v>
      </c>
      <c r="Q11" s="3">
        <v>0</v>
      </c>
      <c r="R11" s="11">
        <v>4916143372</v>
      </c>
      <c r="S11" s="11">
        <v>3363670020</v>
      </c>
      <c r="T11" s="11">
        <v>4368838525</v>
      </c>
      <c r="U11" s="11">
        <v>273962051</v>
      </c>
    </row>
    <row r="12" spans="1:21" ht="15.75" customHeight="1" x14ac:dyDescent="0.25">
      <c r="A12" s="9" t="s">
        <v>50</v>
      </c>
      <c r="B12" s="26" t="s">
        <v>51</v>
      </c>
      <c r="C12" s="27"/>
      <c r="D12" s="28"/>
      <c r="E12" s="19">
        <v>55</v>
      </c>
      <c r="F12" s="20">
        <v>23</v>
      </c>
      <c r="G12" s="20">
        <f t="shared" si="0"/>
        <v>32</v>
      </c>
      <c r="H12" s="10">
        <f t="shared" si="1"/>
        <v>14239</v>
      </c>
      <c r="I12" s="10">
        <v>9308</v>
      </c>
      <c r="J12" s="3">
        <v>4931</v>
      </c>
      <c r="K12" s="3"/>
      <c r="L12" s="3">
        <f t="shared" si="3"/>
        <v>0</v>
      </c>
      <c r="M12" s="3">
        <v>0</v>
      </c>
      <c r="N12" s="3">
        <v>0</v>
      </c>
      <c r="O12" s="3">
        <f t="shared" si="2"/>
        <v>5</v>
      </c>
      <c r="P12" s="3">
        <v>3</v>
      </c>
      <c r="Q12" s="3">
        <v>2</v>
      </c>
      <c r="R12" s="11">
        <v>12180954703</v>
      </c>
      <c r="S12" s="11">
        <v>30175738285</v>
      </c>
      <c r="T12" s="11">
        <v>20855704383</v>
      </c>
      <c r="U12" s="11">
        <v>1816571215</v>
      </c>
    </row>
    <row r="13" spans="1:21" ht="15.75" customHeight="1" x14ac:dyDescent="0.25">
      <c r="A13" s="9" t="s">
        <v>52</v>
      </c>
      <c r="B13" s="26" t="s">
        <v>53</v>
      </c>
      <c r="C13" s="27"/>
      <c r="D13" s="28"/>
      <c r="E13" s="19">
        <v>55</v>
      </c>
      <c r="F13" s="20">
        <v>30</v>
      </c>
      <c r="G13" s="20">
        <f t="shared" si="0"/>
        <v>25</v>
      </c>
      <c r="H13" s="10">
        <f t="shared" si="1"/>
        <v>4974</v>
      </c>
      <c r="I13" s="10">
        <v>2066</v>
      </c>
      <c r="J13" s="3">
        <v>2908</v>
      </c>
      <c r="K13" s="3"/>
      <c r="L13" s="3">
        <f t="shared" si="3"/>
        <v>0</v>
      </c>
      <c r="M13" s="3"/>
      <c r="N13" s="3"/>
      <c r="O13" s="3">
        <f t="shared" si="2"/>
        <v>19</v>
      </c>
      <c r="P13" s="3">
        <v>13</v>
      </c>
      <c r="Q13" s="3">
        <v>6</v>
      </c>
      <c r="R13" s="11">
        <v>32647906400</v>
      </c>
      <c r="S13" s="11">
        <v>11047089372</v>
      </c>
      <c r="T13" s="11">
        <v>37890339628</v>
      </c>
      <c r="U13" s="11">
        <v>3466544458</v>
      </c>
    </row>
    <row r="14" spans="1:21" ht="15.75" customHeight="1" x14ac:dyDescent="0.25">
      <c r="A14" s="9" t="s">
        <v>54</v>
      </c>
      <c r="B14" s="26" t="s">
        <v>55</v>
      </c>
      <c r="C14" s="27"/>
      <c r="D14" s="28"/>
      <c r="E14" s="19">
        <v>37</v>
      </c>
      <c r="F14" s="20">
        <v>24</v>
      </c>
      <c r="G14" s="20">
        <f t="shared" si="0"/>
        <v>13</v>
      </c>
      <c r="H14" s="10">
        <f t="shared" si="1"/>
        <v>7798</v>
      </c>
      <c r="I14" s="10">
        <v>5117</v>
      </c>
      <c r="J14" s="3">
        <v>2681</v>
      </c>
      <c r="K14" s="3"/>
      <c r="L14" s="3">
        <f t="shared" si="3"/>
        <v>1</v>
      </c>
      <c r="M14" s="3">
        <v>1</v>
      </c>
      <c r="N14" s="3">
        <v>0</v>
      </c>
      <c r="O14" s="3">
        <f t="shared" si="2"/>
        <v>9</v>
      </c>
      <c r="P14" s="3">
        <v>4</v>
      </c>
      <c r="Q14" s="3">
        <v>5</v>
      </c>
      <c r="R14" s="11">
        <v>11859307452</v>
      </c>
      <c r="S14" s="11">
        <v>9790772579</v>
      </c>
      <c r="T14" s="11">
        <v>10253383235</v>
      </c>
      <c r="U14" s="11">
        <v>1085767360</v>
      </c>
    </row>
    <row r="15" spans="1:21" ht="15.75" customHeight="1" x14ac:dyDescent="0.25">
      <c r="A15" s="9" t="s">
        <v>56</v>
      </c>
      <c r="B15" s="26" t="s">
        <v>57</v>
      </c>
      <c r="C15" s="27"/>
      <c r="D15" s="28"/>
      <c r="E15" s="19">
        <v>81</v>
      </c>
      <c r="F15" s="20">
        <v>39</v>
      </c>
      <c r="G15" s="20">
        <f t="shared" si="0"/>
        <v>42</v>
      </c>
      <c r="H15" s="10">
        <f t="shared" si="1"/>
        <v>5395</v>
      </c>
      <c r="I15" s="10">
        <v>2587</v>
      </c>
      <c r="J15" s="3">
        <v>2808</v>
      </c>
      <c r="K15" s="3"/>
      <c r="L15" s="3">
        <f t="shared" si="3"/>
        <v>3</v>
      </c>
      <c r="M15" s="3">
        <v>1</v>
      </c>
      <c r="N15" s="3">
        <v>2</v>
      </c>
      <c r="O15" s="3">
        <f t="shared" si="2"/>
        <v>32</v>
      </c>
      <c r="P15" s="3">
        <v>19</v>
      </c>
      <c r="Q15" s="3">
        <v>13</v>
      </c>
      <c r="R15" s="11">
        <v>30112194010</v>
      </c>
      <c r="S15" s="11">
        <v>24976292437</v>
      </c>
      <c r="T15" s="11">
        <v>61687652893</v>
      </c>
      <c r="U15" s="11">
        <v>3077902093</v>
      </c>
    </row>
    <row r="16" spans="1:21" ht="15.75" customHeight="1" x14ac:dyDescent="0.25">
      <c r="A16" s="9" t="s">
        <v>58</v>
      </c>
      <c r="B16" s="26" t="s">
        <v>59</v>
      </c>
      <c r="C16" s="27"/>
      <c r="D16" s="28"/>
      <c r="E16" s="19">
        <v>47</v>
      </c>
      <c r="F16" s="20">
        <v>17</v>
      </c>
      <c r="G16" s="20">
        <f t="shared" si="0"/>
        <v>30</v>
      </c>
      <c r="H16" s="10">
        <f>I16+J16</f>
        <v>1810</v>
      </c>
      <c r="I16" s="10">
        <v>250</v>
      </c>
      <c r="J16" s="3">
        <v>1560</v>
      </c>
      <c r="K16" s="3"/>
      <c r="L16" s="3">
        <f t="shared" si="3"/>
        <v>0</v>
      </c>
      <c r="M16" s="3">
        <v>0</v>
      </c>
      <c r="N16" s="3">
        <v>0</v>
      </c>
      <c r="O16" s="3">
        <f>P16+Q16</f>
        <v>0</v>
      </c>
      <c r="P16" s="3">
        <v>0</v>
      </c>
      <c r="Q16" s="3">
        <v>0</v>
      </c>
      <c r="R16" s="11">
        <v>10799565444</v>
      </c>
      <c r="S16" s="11">
        <v>2695050442</v>
      </c>
      <c r="T16" s="11">
        <v>9856873639</v>
      </c>
      <c r="U16" s="11">
        <v>752755764</v>
      </c>
    </row>
    <row r="17" spans="1:21" ht="15.75" customHeight="1" x14ac:dyDescent="0.25">
      <c r="A17" s="9" t="s">
        <v>60</v>
      </c>
      <c r="B17" s="26" t="s">
        <v>61</v>
      </c>
      <c r="C17" s="27"/>
      <c r="D17" s="28"/>
      <c r="E17" s="19">
        <v>48</v>
      </c>
      <c r="F17" s="20">
        <v>24</v>
      </c>
      <c r="G17" s="20">
        <f t="shared" si="0"/>
        <v>24</v>
      </c>
      <c r="H17" s="10">
        <f t="shared" ref="H17:H25" si="4">I17+J17</f>
        <v>6706</v>
      </c>
      <c r="I17" s="10">
        <v>3402</v>
      </c>
      <c r="J17" s="3">
        <v>3304</v>
      </c>
      <c r="K17" s="3"/>
      <c r="L17" s="3">
        <f t="shared" si="3"/>
        <v>0</v>
      </c>
      <c r="M17" s="3">
        <v>0</v>
      </c>
      <c r="N17" s="3">
        <v>0</v>
      </c>
      <c r="O17" s="3">
        <f t="shared" ref="O17:O25" si="5">P17+Q17</f>
        <v>2</v>
      </c>
      <c r="P17" s="3">
        <v>0</v>
      </c>
      <c r="Q17" s="3">
        <v>2</v>
      </c>
      <c r="R17" s="11">
        <v>18258567631</v>
      </c>
      <c r="S17" s="11">
        <v>10199003660</v>
      </c>
      <c r="T17" s="11">
        <v>22011332886</v>
      </c>
      <c r="U17" s="11">
        <v>1727199102</v>
      </c>
    </row>
    <row r="18" spans="1:21" ht="15.75" customHeight="1" x14ac:dyDescent="0.25">
      <c r="A18" s="9" t="s">
        <v>62</v>
      </c>
      <c r="B18" s="26" t="s">
        <v>63</v>
      </c>
      <c r="C18" s="27"/>
      <c r="D18" s="28"/>
      <c r="E18" s="19">
        <v>37</v>
      </c>
      <c r="F18" s="20">
        <v>23</v>
      </c>
      <c r="G18" s="20">
        <f t="shared" si="0"/>
        <v>14</v>
      </c>
      <c r="H18" s="10">
        <f t="shared" si="4"/>
        <v>10207</v>
      </c>
      <c r="I18" s="10">
        <v>2801</v>
      </c>
      <c r="J18" s="3">
        <v>7406</v>
      </c>
      <c r="K18" s="3"/>
      <c r="L18" s="3">
        <f t="shared" si="3"/>
        <v>0</v>
      </c>
      <c r="M18" s="3">
        <v>0</v>
      </c>
      <c r="N18" s="3">
        <v>0</v>
      </c>
      <c r="O18" s="3">
        <f t="shared" si="5"/>
        <v>9</v>
      </c>
      <c r="P18" s="3">
        <v>0</v>
      </c>
      <c r="Q18" s="3">
        <v>9</v>
      </c>
      <c r="R18" s="11">
        <v>24356341124</v>
      </c>
      <c r="S18" s="11">
        <v>9809488275</v>
      </c>
      <c r="T18" s="11">
        <v>27029747273</v>
      </c>
      <c r="U18" s="11">
        <v>1211395836</v>
      </c>
    </row>
    <row r="19" spans="1:21" ht="15.75" customHeight="1" x14ac:dyDescent="0.25">
      <c r="A19" s="9" t="s">
        <v>64</v>
      </c>
      <c r="B19" s="26" t="s">
        <v>65</v>
      </c>
      <c r="C19" s="27"/>
      <c r="D19" s="28"/>
      <c r="E19" s="19">
        <v>58</v>
      </c>
      <c r="F19" s="20">
        <v>27</v>
      </c>
      <c r="G19" s="20">
        <f t="shared" si="0"/>
        <v>31</v>
      </c>
      <c r="H19" s="10">
        <f t="shared" si="4"/>
        <v>7059</v>
      </c>
      <c r="I19" s="10">
        <v>3947</v>
      </c>
      <c r="J19" s="3">
        <v>3112</v>
      </c>
      <c r="K19" s="3"/>
      <c r="L19" s="3">
        <f t="shared" si="3"/>
        <v>2</v>
      </c>
      <c r="M19" s="3">
        <v>2</v>
      </c>
      <c r="N19" s="3">
        <v>0</v>
      </c>
      <c r="O19" s="3">
        <f t="shared" si="5"/>
        <v>9</v>
      </c>
      <c r="P19" s="3">
        <v>2</v>
      </c>
      <c r="Q19" s="3">
        <v>7</v>
      </c>
      <c r="R19" s="11">
        <v>18485394078</v>
      </c>
      <c r="S19" s="11">
        <v>13832358615</v>
      </c>
      <c r="T19" s="11">
        <v>29119293248</v>
      </c>
      <c r="U19" s="11">
        <v>789634062</v>
      </c>
    </row>
    <row r="20" spans="1:21" ht="15.75" customHeight="1" x14ac:dyDescent="0.25">
      <c r="A20" s="9" t="s">
        <v>66</v>
      </c>
      <c r="B20" s="26" t="s">
        <v>67</v>
      </c>
      <c r="C20" s="27"/>
      <c r="D20" s="28"/>
      <c r="E20" s="19">
        <v>52</v>
      </c>
      <c r="F20" s="20">
        <v>41</v>
      </c>
      <c r="G20" s="20">
        <f t="shared" si="0"/>
        <v>11</v>
      </c>
      <c r="H20" s="10">
        <f t="shared" si="4"/>
        <v>4315</v>
      </c>
      <c r="I20" s="10">
        <v>2356</v>
      </c>
      <c r="J20" s="3">
        <v>1959</v>
      </c>
      <c r="K20" s="3"/>
      <c r="L20" s="3">
        <f t="shared" si="3"/>
        <v>1</v>
      </c>
      <c r="M20" s="3">
        <v>1</v>
      </c>
      <c r="N20" s="3">
        <v>0</v>
      </c>
      <c r="O20" s="3">
        <f t="shared" si="5"/>
        <v>9</v>
      </c>
      <c r="P20" s="3">
        <v>4</v>
      </c>
      <c r="Q20" s="3">
        <v>5</v>
      </c>
      <c r="R20" s="11">
        <v>16946127110</v>
      </c>
      <c r="S20" s="11">
        <v>8589474339</v>
      </c>
      <c r="T20" s="11">
        <v>17451339993</v>
      </c>
      <c r="U20" s="11">
        <v>1242172505</v>
      </c>
    </row>
    <row r="21" spans="1:21" ht="15.75" customHeight="1" x14ac:dyDescent="0.25">
      <c r="A21" s="9" t="s">
        <v>68</v>
      </c>
      <c r="B21" s="26" t="s">
        <v>69</v>
      </c>
      <c r="C21" s="27"/>
      <c r="D21" s="28"/>
      <c r="E21" s="19">
        <v>105</v>
      </c>
      <c r="F21" s="20">
        <v>42</v>
      </c>
      <c r="G21" s="20">
        <f t="shared" si="0"/>
        <v>63</v>
      </c>
      <c r="H21" s="10">
        <f t="shared" si="4"/>
        <v>8478</v>
      </c>
      <c r="I21" s="10">
        <v>4355</v>
      </c>
      <c r="J21" s="3">
        <v>4123</v>
      </c>
      <c r="K21" s="3"/>
      <c r="L21" s="3">
        <f t="shared" si="3"/>
        <v>2</v>
      </c>
      <c r="M21" s="3">
        <v>1</v>
      </c>
      <c r="N21" s="3">
        <v>1</v>
      </c>
      <c r="O21" s="3">
        <f t="shared" si="5"/>
        <v>25</v>
      </c>
      <c r="P21" s="3">
        <v>17</v>
      </c>
      <c r="Q21" s="3">
        <v>8</v>
      </c>
      <c r="R21" s="11">
        <v>70406760474</v>
      </c>
      <c r="S21" s="11">
        <v>34169574652</v>
      </c>
      <c r="T21" s="11">
        <v>77361762021</v>
      </c>
      <c r="U21" s="11">
        <v>3041863996</v>
      </c>
    </row>
    <row r="22" spans="1:21" ht="15.75" customHeight="1" x14ac:dyDescent="0.25">
      <c r="A22" s="9" t="s">
        <v>70</v>
      </c>
      <c r="B22" s="26" t="s">
        <v>71</v>
      </c>
      <c r="C22" s="27"/>
      <c r="D22" s="28"/>
      <c r="E22" s="19">
        <v>47</v>
      </c>
      <c r="F22" s="20">
        <v>30</v>
      </c>
      <c r="G22" s="20">
        <f t="shared" si="0"/>
        <v>17</v>
      </c>
      <c r="H22" s="10">
        <f t="shared" si="4"/>
        <v>7805</v>
      </c>
      <c r="I22" s="10">
        <v>3872</v>
      </c>
      <c r="J22" s="3">
        <v>3933</v>
      </c>
      <c r="K22" s="3"/>
      <c r="L22" s="3">
        <f t="shared" si="3"/>
        <v>0</v>
      </c>
      <c r="M22" s="3">
        <v>0</v>
      </c>
      <c r="N22" s="3">
        <v>0</v>
      </c>
      <c r="O22" s="3">
        <f t="shared" si="5"/>
        <v>57</v>
      </c>
      <c r="P22" s="3">
        <v>4</v>
      </c>
      <c r="Q22" s="3">
        <v>53</v>
      </c>
      <c r="R22" s="11">
        <v>15845800371</v>
      </c>
      <c r="S22" s="11">
        <v>5871363595</v>
      </c>
      <c r="T22" s="11">
        <v>12018678968</v>
      </c>
      <c r="U22" s="11">
        <v>584838461</v>
      </c>
    </row>
    <row r="23" spans="1:21" ht="15" x14ac:dyDescent="0.25">
      <c r="A23" s="9" t="s">
        <v>72</v>
      </c>
      <c r="B23" s="26" t="s">
        <v>73</v>
      </c>
      <c r="C23" s="27"/>
      <c r="D23" s="28"/>
      <c r="E23" s="19">
        <v>51</v>
      </c>
      <c r="F23" s="20">
        <v>26</v>
      </c>
      <c r="G23" s="20">
        <f t="shared" si="0"/>
        <v>25</v>
      </c>
      <c r="H23" s="10">
        <f t="shared" si="4"/>
        <v>6221</v>
      </c>
      <c r="I23" s="10">
        <v>2348</v>
      </c>
      <c r="J23" s="3">
        <v>3873</v>
      </c>
      <c r="K23" s="3"/>
      <c r="L23" s="3">
        <f t="shared" si="3"/>
        <v>1</v>
      </c>
      <c r="M23" s="3">
        <v>1</v>
      </c>
      <c r="N23" s="3">
        <v>0</v>
      </c>
      <c r="O23" s="3">
        <f t="shared" si="5"/>
        <v>27</v>
      </c>
      <c r="P23" s="3">
        <v>14</v>
      </c>
      <c r="Q23" s="3">
        <v>13</v>
      </c>
      <c r="R23" s="11">
        <v>16939155898</v>
      </c>
      <c r="S23" s="11">
        <v>10616171172</v>
      </c>
      <c r="T23" s="11">
        <v>14360355316</v>
      </c>
      <c r="U23" s="11">
        <v>1369517553</v>
      </c>
    </row>
    <row r="24" spans="1:21" ht="15" x14ac:dyDescent="0.25">
      <c r="A24" s="9" t="s">
        <v>74</v>
      </c>
      <c r="B24" s="26" t="s">
        <v>75</v>
      </c>
      <c r="C24" s="27"/>
      <c r="D24" s="28"/>
      <c r="E24" s="19">
        <v>55</v>
      </c>
      <c r="F24" s="20">
        <v>27</v>
      </c>
      <c r="G24" s="20">
        <f t="shared" si="0"/>
        <v>28</v>
      </c>
      <c r="H24" s="10">
        <f t="shared" si="4"/>
        <v>7233</v>
      </c>
      <c r="I24" s="10">
        <v>3273</v>
      </c>
      <c r="J24" s="3">
        <v>3960</v>
      </c>
      <c r="K24" s="3"/>
      <c r="L24" s="3">
        <f t="shared" si="3"/>
        <v>1</v>
      </c>
      <c r="M24" s="3">
        <v>1</v>
      </c>
      <c r="N24" s="3">
        <v>0</v>
      </c>
      <c r="O24" s="3">
        <f t="shared" si="5"/>
        <v>12</v>
      </c>
      <c r="P24" s="3">
        <v>6</v>
      </c>
      <c r="Q24" s="3">
        <v>6</v>
      </c>
      <c r="R24" s="11">
        <v>56915557825</v>
      </c>
      <c r="S24" s="11">
        <v>61438167615</v>
      </c>
      <c r="T24" s="11">
        <v>141634866174</v>
      </c>
      <c r="U24" s="11">
        <v>8968767196</v>
      </c>
    </row>
    <row r="25" spans="1:21" ht="15" x14ac:dyDescent="0.25">
      <c r="A25" s="9" t="s">
        <v>76</v>
      </c>
      <c r="B25" s="26" t="s">
        <v>77</v>
      </c>
      <c r="C25" s="27"/>
      <c r="D25" s="28"/>
      <c r="E25" s="19">
        <v>47</v>
      </c>
      <c r="F25" s="20">
        <v>21</v>
      </c>
      <c r="G25" s="20">
        <f t="shared" si="0"/>
        <v>26</v>
      </c>
      <c r="H25" s="10">
        <f t="shared" si="4"/>
        <v>2577</v>
      </c>
      <c r="I25" s="10">
        <v>250</v>
      </c>
      <c r="J25" s="3">
        <v>2327</v>
      </c>
      <c r="K25" s="3"/>
      <c r="L25" s="3">
        <f t="shared" si="3"/>
        <v>0</v>
      </c>
      <c r="M25" s="3">
        <v>0</v>
      </c>
      <c r="N25" s="3">
        <v>0</v>
      </c>
      <c r="O25" s="3">
        <f t="shared" si="5"/>
        <v>4</v>
      </c>
      <c r="P25" s="3">
        <v>4</v>
      </c>
      <c r="Q25" s="3">
        <v>0</v>
      </c>
      <c r="R25" s="11">
        <v>11748402465</v>
      </c>
      <c r="S25" s="11">
        <v>3306939285</v>
      </c>
      <c r="T25" s="11">
        <v>14361613275</v>
      </c>
      <c r="U25" s="11">
        <v>1110643172</v>
      </c>
    </row>
    <row r="26" spans="1:21" ht="15" x14ac:dyDescent="0.25">
      <c r="A26" s="29">
        <v>2022</v>
      </c>
      <c r="B26" s="30"/>
      <c r="C26" s="30"/>
      <c r="D26" s="31"/>
      <c r="E26" s="21">
        <f t="shared" ref="E26:U26" si="6">SUM(E8:E25)</f>
        <v>968</v>
      </c>
      <c r="F26" s="21">
        <f t="shared" si="6"/>
        <v>467</v>
      </c>
      <c r="G26" s="21">
        <f t="shared" si="6"/>
        <v>501</v>
      </c>
      <c r="H26" s="16">
        <f t="shared" si="6"/>
        <v>116045</v>
      </c>
      <c r="I26" s="16">
        <f t="shared" si="6"/>
        <v>61393</v>
      </c>
      <c r="J26" s="16">
        <f t="shared" si="6"/>
        <v>54652</v>
      </c>
      <c r="K26" s="16">
        <f t="shared" si="6"/>
        <v>0</v>
      </c>
      <c r="L26" s="16">
        <f t="shared" si="6"/>
        <v>12</v>
      </c>
      <c r="M26" s="16">
        <f t="shared" si="6"/>
        <v>9</v>
      </c>
      <c r="N26" s="16">
        <f t="shared" si="6"/>
        <v>3</v>
      </c>
      <c r="O26" s="16">
        <f t="shared" si="6"/>
        <v>232</v>
      </c>
      <c r="P26" s="16">
        <f t="shared" si="6"/>
        <v>100</v>
      </c>
      <c r="Q26" s="16">
        <f t="shared" si="6"/>
        <v>132</v>
      </c>
      <c r="R26" s="17">
        <f t="shared" si="6"/>
        <v>412303743870</v>
      </c>
      <c r="S26" s="17">
        <f t="shared" si="6"/>
        <v>292963948007</v>
      </c>
      <c r="T26" s="17">
        <f t="shared" si="6"/>
        <v>574150357091</v>
      </c>
      <c r="U26" s="17">
        <f t="shared" si="6"/>
        <v>42106908890</v>
      </c>
    </row>
    <row r="27" spans="1:21" ht="15" x14ac:dyDescent="0.25">
      <c r="A27" s="32">
        <v>2021</v>
      </c>
      <c r="B27" s="24"/>
      <c r="C27" s="24"/>
      <c r="D27" s="24"/>
      <c r="E27" s="12">
        <v>916</v>
      </c>
      <c r="F27" s="12">
        <v>732</v>
      </c>
      <c r="G27" s="12">
        <v>184</v>
      </c>
      <c r="H27" s="12" t="s">
        <v>78</v>
      </c>
      <c r="I27" s="12" t="s">
        <v>79</v>
      </c>
      <c r="J27" s="12" t="s">
        <v>80</v>
      </c>
      <c r="K27" s="12">
        <v>316</v>
      </c>
      <c r="L27" s="12">
        <v>18</v>
      </c>
      <c r="M27" s="12">
        <v>15</v>
      </c>
      <c r="N27" s="12">
        <v>3</v>
      </c>
      <c r="O27" s="12">
        <v>325</v>
      </c>
      <c r="P27" s="12">
        <v>184</v>
      </c>
      <c r="Q27" s="12">
        <v>141</v>
      </c>
      <c r="R27" s="13" t="s">
        <v>81</v>
      </c>
      <c r="S27" s="13" t="s">
        <v>82</v>
      </c>
      <c r="T27" s="13" t="s">
        <v>83</v>
      </c>
      <c r="U27" s="13" t="s">
        <v>84</v>
      </c>
    </row>
    <row r="28" spans="1:21" ht="15" x14ac:dyDescent="0.25">
      <c r="A28" s="14"/>
      <c r="B28" s="14"/>
      <c r="C28" s="24"/>
      <c r="D28" s="24"/>
      <c r="E28" s="22"/>
      <c r="F28" s="22"/>
      <c r="G28" s="22"/>
      <c r="H28" s="14"/>
      <c r="I28" s="1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" x14ac:dyDescent="0.25">
      <c r="A29" s="23" t="s">
        <v>85</v>
      </c>
      <c r="B29" s="24"/>
      <c r="C29" s="23" t="s">
        <v>86</v>
      </c>
      <c r="D29" s="24"/>
      <c r="E29" s="24"/>
      <c r="F29" s="24"/>
      <c r="G29" s="24"/>
      <c r="H29" s="24"/>
      <c r="I29" s="2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" x14ac:dyDescent="0.25">
      <c r="A30" s="25" t="s">
        <v>87</v>
      </c>
      <c r="B30" s="24"/>
      <c r="C30" s="25" t="s">
        <v>88</v>
      </c>
      <c r="D30" s="24"/>
      <c r="E30" s="24"/>
      <c r="F30" s="24"/>
      <c r="G30" s="24"/>
      <c r="H30" s="24"/>
      <c r="I30" s="2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</sheetData>
  <mergeCells count="37">
    <mergeCell ref="O5:Q5"/>
    <mergeCell ref="U5:U6"/>
    <mergeCell ref="A3:B3"/>
    <mergeCell ref="C3:C4"/>
    <mergeCell ref="A4:B4"/>
    <mergeCell ref="A5:D6"/>
    <mergeCell ref="E5:G5"/>
    <mergeCell ref="H5:J5"/>
    <mergeCell ref="L5:N5"/>
    <mergeCell ref="D3:O3"/>
    <mergeCell ref="D4:O4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C28:D28"/>
    <mergeCell ref="A29:B29"/>
    <mergeCell ref="C29:I29"/>
    <mergeCell ref="A30:B30"/>
    <mergeCell ref="C30:I30"/>
    <mergeCell ref="B21:D21"/>
    <mergeCell ref="B22:D22"/>
    <mergeCell ref="B23:D23"/>
    <mergeCell ref="B24:D24"/>
    <mergeCell ref="B25:D25"/>
    <mergeCell ref="A26:D26"/>
    <mergeCell ref="A27:D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2023-01-26T04:20:38Z</dcterms:created>
  <dcterms:modified xsi:type="dcterms:W3CDTF">2023-02-02T10:40:38Z</dcterms:modified>
</cp:coreProperties>
</file>