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\SATU DATA PALAPA 2023\(DDA) SATU DATA PALAPA 24-26 Jan 2023\"/>
    </mc:Choice>
  </mc:AlternateContent>
  <bookViews>
    <workbookView xWindow="0" yWindow="0" windowWidth="20490" windowHeight="781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H26" i="1"/>
  <c r="G26" i="1"/>
  <c r="I26" i="1" s="1"/>
  <c r="F26" i="1"/>
  <c r="E26" i="1"/>
  <c r="D26" i="1"/>
  <c r="H25" i="1"/>
  <c r="G25" i="1"/>
  <c r="F25" i="1"/>
  <c r="E25" i="1"/>
  <c r="D25" i="1"/>
  <c r="H24" i="1"/>
  <c r="G24" i="1"/>
  <c r="I24" i="1" s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I13" i="1" s="1"/>
  <c r="F13" i="1"/>
  <c r="E13" i="1"/>
  <c r="D13" i="1"/>
  <c r="H12" i="1"/>
  <c r="I12" i="1" s="1"/>
  <c r="G12" i="1"/>
  <c r="F12" i="1"/>
  <c r="E12" i="1"/>
  <c r="D12" i="1"/>
  <c r="H11" i="1"/>
  <c r="G11" i="1"/>
  <c r="I11" i="1" s="1"/>
  <c r="F11" i="1"/>
  <c r="E11" i="1"/>
  <c r="D11" i="1"/>
  <c r="H10" i="1"/>
  <c r="I10" i="1" s="1"/>
  <c r="G10" i="1"/>
  <c r="F10" i="1"/>
  <c r="E10" i="1"/>
  <c r="D10" i="1"/>
  <c r="I14" i="1" l="1"/>
  <c r="I15" i="1"/>
  <c r="I16" i="1"/>
  <c r="I17" i="1"/>
  <c r="I18" i="1"/>
  <c r="I19" i="1"/>
  <c r="I20" i="1"/>
  <c r="I21" i="1"/>
  <c r="I22" i="1"/>
  <c r="I23" i="1"/>
  <c r="I27" i="1"/>
  <c r="I25" i="1"/>
</calcChain>
</file>

<file path=xl/sharedStrings.xml><?xml version="1.0" encoding="utf-8"?>
<sst xmlns="http://schemas.openxmlformats.org/spreadsheetml/2006/main" count="73" uniqueCount="63">
  <si>
    <t>Catatan: Mohon diisi cell yang berwarna kuning saja</t>
  </si>
  <si>
    <t>Tabel</t>
  </si>
  <si>
    <t>5.4.1</t>
  </si>
  <si>
    <t>Pencapaian Peserta KB Aktif</t>
  </si>
  <si>
    <t>Table</t>
  </si>
  <si>
    <t>Number of Current Users of Family Planning Program</t>
  </si>
  <si>
    <t>Kecamatan District</t>
  </si>
  <si>
    <t>PUS</t>
  </si>
  <si>
    <t>PPM</t>
  </si>
  <si>
    <t>MIX KONTRASEPSI</t>
  </si>
  <si>
    <t>PASM</t>
  </si>
  <si>
    <t>MKEJ</t>
  </si>
  <si>
    <t>NON MKEJ</t>
  </si>
  <si>
    <t>TOTAL PASM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</si>
  <si>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</si>
  <si>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</si>
  <si>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</si>
  <si>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</si>
  <si>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</si>
  <si>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</si>
  <si>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</si>
  <si>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</si>
  <si>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</si>
  <si>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</si>
  <si>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</si>
  <si>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</si>
  <si>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</si>
  <si>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</si>
  <si>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</si>
  <si>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</si>
  <si>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>Jetis</t>
  </si>
  <si>
    <t>Dawarblandong</t>
  </si>
  <si>
    <t>Jumlah/Total</t>
  </si>
  <si>
    <t>-</t>
  </si>
  <si>
    <t>Catatan / Note :</t>
  </si>
  <si>
    <t>Pasangan Usia Subur/Eligible Couple</t>
  </si>
  <si>
    <t>Perkiraan Permintaan Masyarakat/Estimate of Demand Society</t>
  </si>
  <si>
    <t>Peserta Aktif Semua Metode/Current Users All of Methods</t>
  </si>
  <si>
    <t>Metode Kontrasepsi Efektif Jangka Panjang/Effective Contraception Methods</t>
  </si>
  <si>
    <t>for a Long Time</t>
  </si>
  <si>
    <t>Sumber : Dinas P2KBP2 Kabupaten Mojokerto</t>
  </si>
  <si>
    <t>Source : Women Respect and Family Planning Service of Mojokerto Regency</t>
  </si>
  <si>
    <t>Catatan</t>
  </si>
  <si>
    <t>Mohon untuk diberikan informasi sampai level desa dengan format tabel yang sama</t>
  </si>
  <si>
    <t>KECAMATAN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</si>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</sst>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charset val="134"/>
      <scheme val="minor"/>
    </font>
    <font>
      <b/>
      <sz val="9"/>
      <color rgb="FF000000"/>
      <name val="Arial"/>
      <charset val="134"/>
    </font>
    <font>
      <b/>
      <u/>
      <sz val="9"/>
      <color rgb="FF000000"/>
      <name val="Arial"/>
      <charset val="134"/>
    </font>
    <font>
      <i/>
      <sz val="9"/>
      <color rgb="FF000000"/>
      <name val="Arial"/>
      <charset val="134"/>
    </font>
    <font>
      <sz val="10"/>
      <name val="Arial"/>
      <charset val="134"/>
      <scheme val="minor"/>
    </font>
    <font>
      <sz val="9"/>
      <color rgb="FF000000"/>
      <name val="Arial"/>
      <charset val="134"/>
    </font>
    <font>
      <sz val="11"/>
      <color rgb="FF000000"/>
      <name val="Arial"/>
      <charset val="134"/>
    </font>
    <font>
      <sz val="9"/>
      <color rgb="FF000000"/>
      <name val="Calibri"/>
      <charset val="134"/>
    </font>
    <font>
      <sz val="10"/>
      <color rgb="FF000000"/>
      <name val="Arial"/>
      <charset val="134"/>
    </font>
    <font>
      <b/>
      <i/>
      <sz val="9"/>
      <color rgb="FF000000"/>
      <name val="Arial"/>
      <charset val="13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1" fillId="0" borderId="1" xfId="0" applyFont="1" applyBorder="1" applyAlignme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7" fillId="2" borderId="5" xfId="0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Alignment="1"/>
    <xf numFmtId="0" fontId="7" fillId="2" borderId="5" xfId="0" applyNumberFormat="1" applyFont="1" applyFill="1" applyBorder="1" applyAlignment="1"/>
    <xf numFmtId="0" fontId="5" fillId="0" borderId="3" xfId="0" applyFont="1" applyBorder="1" applyAlignment="1">
      <alignment horizontal="right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/>
    <xf numFmtId="0" fontId="4" fillId="0" borderId="1" xfId="0" applyFont="1" applyBorder="1"/>
    <xf numFmtId="0" fontId="5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4" fillId="0" borderId="7" xfId="0" applyFont="1" applyBorder="1"/>
    <xf numFmtId="0" fontId="5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/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LAPORAN%20BULANAN%202022/PENCAPAIAN%20PB%20P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B"/>
      <sheetName val="PB KUM"/>
      <sheetName val="PA laporan"/>
      <sheetName val="SISA PUS"/>
      <sheetName val="GANTI CARA"/>
      <sheetName val="pasca persalinan"/>
      <sheetName val="pasca keguguran"/>
      <sheetName val="Pencabutan iud implant"/>
      <sheetName val="Pra S KS I"/>
      <sheetName val="DO PEND"/>
      <sheetName val="KOMPLIKASI"/>
      <sheetName val="PENCABUTAN"/>
      <sheetName val="DO per alkon"/>
      <sheetName val="DO alkon perbulan"/>
      <sheetName val="PROSES"/>
      <sheetName val="TREND"/>
      <sheetName val="Sheet4"/>
      <sheetName val="PUP"/>
      <sheetName val="TMKK"/>
      <sheetName val="PKK"/>
      <sheetName val="Sheet1"/>
      <sheetName val="Sheet2"/>
      <sheetName val="Sheet3"/>
      <sheetName val="TRIBINA"/>
      <sheetName val="PKK 2017"/>
    </sheetNames>
    <sheetDataSet>
      <sheetData sheetId="0"/>
      <sheetData sheetId="1"/>
      <sheetData sheetId="2"/>
      <sheetData sheetId="3">
        <row r="426">
          <cell r="D426">
            <v>7298</v>
          </cell>
          <cell r="E426">
            <v>724</v>
          </cell>
          <cell r="G426">
            <v>1</v>
          </cell>
          <cell r="H426">
            <v>130</v>
          </cell>
          <cell r="I426">
            <v>625</v>
          </cell>
          <cell r="J426">
            <v>3251</v>
          </cell>
          <cell r="K426">
            <v>729</v>
          </cell>
          <cell r="L426">
            <v>6061</v>
          </cell>
        </row>
        <row r="427">
          <cell r="D427">
            <v>9973</v>
          </cell>
          <cell r="E427">
            <v>1619</v>
          </cell>
          <cell r="G427">
            <v>30</v>
          </cell>
          <cell r="H427">
            <v>20</v>
          </cell>
          <cell r="I427">
            <v>1734</v>
          </cell>
          <cell r="J427">
            <v>2972</v>
          </cell>
          <cell r="K427">
            <v>953</v>
          </cell>
          <cell r="L427">
            <v>8032</v>
          </cell>
        </row>
        <row r="428">
          <cell r="D428">
            <v>13101</v>
          </cell>
          <cell r="E428">
            <v>1975</v>
          </cell>
          <cell r="G428">
            <v>13</v>
          </cell>
          <cell r="H428">
            <v>31</v>
          </cell>
          <cell r="I428">
            <v>2076</v>
          </cell>
          <cell r="J428">
            <v>4538</v>
          </cell>
          <cell r="K428">
            <v>1301</v>
          </cell>
          <cell r="L428">
            <v>10596</v>
          </cell>
        </row>
        <row r="429">
          <cell r="D429">
            <v>5682</v>
          </cell>
          <cell r="E429">
            <v>395</v>
          </cell>
          <cell r="G429">
            <v>3</v>
          </cell>
          <cell r="H429">
            <v>32</v>
          </cell>
          <cell r="I429">
            <v>559</v>
          </cell>
          <cell r="J429">
            <v>2552</v>
          </cell>
          <cell r="K429">
            <v>563</v>
          </cell>
          <cell r="L429">
            <v>4491</v>
          </cell>
        </row>
        <row r="430">
          <cell r="D430">
            <v>17089</v>
          </cell>
          <cell r="E430">
            <v>1424</v>
          </cell>
          <cell r="G430">
            <v>11</v>
          </cell>
          <cell r="H430">
            <v>353</v>
          </cell>
          <cell r="I430">
            <v>1277</v>
          </cell>
          <cell r="J430">
            <v>6687</v>
          </cell>
          <cell r="K430">
            <v>2857</v>
          </cell>
          <cell r="L430">
            <v>13667</v>
          </cell>
        </row>
        <row r="431">
          <cell r="D431">
            <v>14425</v>
          </cell>
          <cell r="E431">
            <v>1045</v>
          </cell>
          <cell r="G431">
            <v>11</v>
          </cell>
          <cell r="H431">
            <v>164</v>
          </cell>
          <cell r="I431">
            <v>770</v>
          </cell>
          <cell r="J431">
            <v>7774</v>
          </cell>
          <cell r="K431">
            <v>1223</v>
          </cell>
          <cell r="L431">
            <v>11374</v>
          </cell>
        </row>
        <row r="432">
          <cell r="D432">
            <v>11548</v>
          </cell>
          <cell r="E432">
            <v>503</v>
          </cell>
          <cell r="G432">
            <v>7</v>
          </cell>
          <cell r="H432">
            <v>86</v>
          </cell>
          <cell r="I432">
            <v>805</v>
          </cell>
          <cell r="J432">
            <v>5265</v>
          </cell>
          <cell r="K432">
            <v>2364</v>
          </cell>
          <cell r="L432">
            <v>9387</v>
          </cell>
        </row>
        <row r="433">
          <cell r="D433">
            <v>15808</v>
          </cell>
          <cell r="E433">
            <v>3179</v>
          </cell>
          <cell r="G433">
            <v>15</v>
          </cell>
          <cell r="H433">
            <v>762</v>
          </cell>
          <cell r="I433">
            <v>1765</v>
          </cell>
          <cell r="J433">
            <v>4787</v>
          </cell>
          <cell r="K433">
            <v>2114</v>
          </cell>
          <cell r="L433">
            <v>13766</v>
          </cell>
        </row>
        <row r="434">
          <cell r="D434">
            <v>12241</v>
          </cell>
          <cell r="E434">
            <v>1444</v>
          </cell>
          <cell r="G434">
            <v>63</v>
          </cell>
          <cell r="H434">
            <v>59</v>
          </cell>
          <cell r="I434">
            <v>1335</v>
          </cell>
          <cell r="J434">
            <v>4759</v>
          </cell>
          <cell r="K434">
            <v>1058</v>
          </cell>
          <cell r="L434">
            <v>9776</v>
          </cell>
        </row>
        <row r="435">
          <cell r="D435">
            <v>9620</v>
          </cell>
          <cell r="E435">
            <v>570</v>
          </cell>
          <cell r="G435">
            <v>11</v>
          </cell>
          <cell r="H435">
            <v>419</v>
          </cell>
          <cell r="I435">
            <v>541</v>
          </cell>
          <cell r="J435">
            <v>4706</v>
          </cell>
          <cell r="K435">
            <v>1094</v>
          </cell>
          <cell r="L435">
            <v>7788</v>
          </cell>
        </row>
        <row r="436">
          <cell r="D436">
            <v>16256</v>
          </cell>
          <cell r="E436">
            <v>1396</v>
          </cell>
          <cell r="G436">
            <v>21</v>
          </cell>
          <cell r="H436">
            <v>779</v>
          </cell>
          <cell r="I436">
            <v>1974</v>
          </cell>
          <cell r="J436">
            <v>5196</v>
          </cell>
          <cell r="K436">
            <v>2970</v>
          </cell>
          <cell r="L436">
            <v>13174</v>
          </cell>
        </row>
        <row r="437">
          <cell r="D437">
            <v>15627</v>
          </cell>
          <cell r="E437">
            <v>872</v>
          </cell>
          <cell r="G437">
            <v>10</v>
          </cell>
          <cell r="H437">
            <v>268</v>
          </cell>
          <cell r="I437">
            <v>1454</v>
          </cell>
          <cell r="J437">
            <v>6465</v>
          </cell>
          <cell r="K437">
            <v>2690</v>
          </cell>
          <cell r="L437">
            <v>12491</v>
          </cell>
        </row>
        <row r="438">
          <cell r="D438">
            <v>15129</v>
          </cell>
          <cell r="E438">
            <v>1967</v>
          </cell>
          <cell r="G438">
            <v>6</v>
          </cell>
          <cell r="H438">
            <v>470</v>
          </cell>
          <cell r="I438">
            <v>833</v>
          </cell>
          <cell r="J438">
            <v>6364</v>
          </cell>
          <cell r="K438">
            <v>1518</v>
          </cell>
          <cell r="L438">
            <v>12033</v>
          </cell>
        </row>
        <row r="439">
          <cell r="D439">
            <v>16414</v>
          </cell>
          <cell r="E439">
            <v>1871</v>
          </cell>
          <cell r="G439">
            <v>22</v>
          </cell>
          <cell r="H439">
            <v>594</v>
          </cell>
          <cell r="I439">
            <v>1686</v>
          </cell>
          <cell r="J439">
            <v>5634</v>
          </cell>
          <cell r="K439">
            <v>2375</v>
          </cell>
          <cell r="L439">
            <v>13081</v>
          </cell>
        </row>
        <row r="440">
          <cell r="D440">
            <v>11704</v>
          </cell>
          <cell r="E440">
            <v>1071</v>
          </cell>
          <cell r="G440">
            <v>58</v>
          </cell>
          <cell r="H440">
            <v>571</v>
          </cell>
          <cell r="I440">
            <v>1408</v>
          </cell>
          <cell r="J440">
            <v>4413</v>
          </cell>
          <cell r="K440">
            <v>1362</v>
          </cell>
          <cell r="L440">
            <v>9685</v>
          </cell>
        </row>
        <row r="441">
          <cell r="D441">
            <v>18044</v>
          </cell>
          <cell r="E441">
            <v>854</v>
          </cell>
          <cell r="G441">
            <v>60</v>
          </cell>
          <cell r="H441">
            <v>526</v>
          </cell>
          <cell r="I441">
            <v>808</v>
          </cell>
          <cell r="J441">
            <v>9117</v>
          </cell>
          <cell r="K441">
            <v>2233</v>
          </cell>
          <cell r="L441">
            <v>14173</v>
          </cell>
        </row>
        <row r="442">
          <cell r="D442">
            <v>8634</v>
          </cell>
          <cell r="E442">
            <v>340</v>
          </cell>
          <cell r="G442">
            <v>12</v>
          </cell>
          <cell r="H442">
            <v>109</v>
          </cell>
          <cell r="I442">
            <v>606</v>
          </cell>
          <cell r="J442">
            <v>4651</v>
          </cell>
          <cell r="K442">
            <v>1043</v>
          </cell>
          <cell r="L442">
            <v>7142</v>
          </cell>
        </row>
        <row r="443">
          <cell r="D443">
            <v>8581</v>
          </cell>
          <cell r="E443">
            <v>807</v>
          </cell>
          <cell r="G443">
            <v>10</v>
          </cell>
          <cell r="H443">
            <v>117</v>
          </cell>
          <cell r="I443">
            <v>717</v>
          </cell>
          <cell r="J443">
            <v>3482</v>
          </cell>
          <cell r="K443">
            <v>1072</v>
          </cell>
          <cell r="L443">
            <v>6671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5"/>
  <sheetViews>
    <sheetView tabSelected="1" workbookViewId="0">
      <selection activeCell="M15" sqref="M15"/>
    </sheetView>
  </sheetViews>
  <sheetFormatPr defaultColWidth="12.5703125" defaultRowHeight="15.75" customHeight="1"/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15.75" customHeight="1">
      <c r="A2" s="2" t="s">
        <v>1</v>
      </c>
      <c r="B2" s="34" t="s">
        <v>2</v>
      </c>
      <c r="C2" s="34" t="s">
        <v>3</v>
      </c>
      <c r="D2" s="33"/>
      <c r="E2" s="33"/>
      <c r="F2" s="33"/>
      <c r="G2" s="33"/>
      <c r="H2" s="33"/>
      <c r="I2" s="33"/>
      <c r="J2" s="3"/>
    </row>
    <row r="3" spans="1:14" ht="15.75" customHeight="1">
      <c r="A3" s="4" t="s">
        <v>4</v>
      </c>
      <c r="B3" s="33"/>
      <c r="C3" s="49" t="s">
        <v>5</v>
      </c>
      <c r="D3" s="33"/>
      <c r="E3" s="33"/>
      <c r="F3" s="33"/>
      <c r="G3" s="33"/>
      <c r="H3" s="33"/>
      <c r="I3" s="33"/>
      <c r="J3" s="33"/>
    </row>
    <row r="4" spans="1:14" ht="15.75" customHeight="1">
      <c r="A4" s="1"/>
      <c r="B4" s="1"/>
      <c r="C4" s="34">
        <v>2022</v>
      </c>
      <c r="D4" s="33"/>
      <c r="E4" s="33"/>
      <c r="F4" s="33"/>
      <c r="G4" s="33"/>
      <c r="H4" s="33"/>
      <c r="I4" s="33"/>
      <c r="J4" s="3"/>
    </row>
    <row r="5" spans="1:14" ht="15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4" ht="15.75" customHeight="1">
      <c r="A6" s="5"/>
      <c r="B6" s="37" t="s">
        <v>6</v>
      </c>
      <c r="C6" s="38"/>
      <c r="D6" s="35" t="s">
        <v>7</v>
      </c>
      <c r="E6" s="50" t="s">
        <v>8</v>
      </c>
      <c r="F6" s="51"/>
      <c r="G6" s="50" t="s">
        <v>9</v>
      </c>
      <c r="H6" s="51"/>
      <c r="I6" s="51"/>
      <c r="J6" s="51"/>
    </row>
    <row r="7" spans="1:14" ht="15.75" customHeight="1">
      <c r="A7" s="6"/>
      <c r="B7" s="36"/>
      <c r="C7" s="36"/>
      <c r="D7" s="36"/>
      <c r="E7" s="7" t="s">
        <v>10</v>
      </c>
      <c r="F7" s="7" t="s">
        <v>11</v>
      </c>
      <c r="G7" s="7" t="s">
        <v>11</v>
      </c>
      <c r="H7" s="7" t="s">
        <v>12</v>
      </c>
      <c r="I7" s="44" t="s">
        <v>13</v>
      </c>
      <c r="J7" s="45"/>
    </row>
    <row r="8" spans="1:14" ht="15.75" customHeight="1">
      <c r="A8" s="8"/>
      <c r="B8" s="9">
        <v>-1</v>
      </c>
      <c r="C8" s="8"/>
      <c r="D8" s="9">
        <v>-2</v>
      </c>
      <c r="E8" s="9">
        <v>-3</v>
      </c>
      <c r="F8" s="9">
        <v>-4</v>
      </c>
      <c r="G8" s="9">
        <v>-5</v>
      </c>
      <c r="H8" s="9">
        <v>-6</v>
      </c>
      <c r="I8" s="46">
        <v>-7</v>
      </c>
      <c r="J8" s="36"/>
      <c r="N8" s="31" t="s">
        <v>44</v>
      </c>
    </row>
    <row r="9" spans="1:14" ht="15.75" customHeight="1">
      <c r="A9" s="10"/>
      <c r="B9" s="10"/>
      <c r="C9" s="10"/>
      <c r="D9" s="11"/>
      <c r="E9" s="11"/>
      <c r="F9" s="11"/>
      <c r="G9" s="11"/>
      <c r="H9" s="11"/>
      <c r="I9" s="11"/>
      <c r="J9" s="10"/>
      <c r="K9" s="55"/>
      <c r="L9" s="55"/>
      <c r="M9" s="55"/>
      <c r="N9" s="52"/>
    </row>
    <row r="10" spans="1:14" ht="15.75" customHeight="1">
      <c r="A10" s="1">
        <v>1</v>
      </c>
      <c r="B10" s="1" t="s">
        <v>14</v>
      </c>
      <c r="C10" s="1"/>
      <c r="D10" s="12">
        <f>'[1]PA laporan'!D426</f>
        <v>7298</v>
      </c>
      <c r="E10" s="13">
        <f>'[1]PA laporan'!L426</f>
        <v>6061</v>
      </c>
      <c r="F10" s="13">
        <f>SUM('[1]PA laporan'!E426+'[1]PA laporan'!G426+'[1]PA laporan'!I426)</f>
        <v>1350</v>
      </c>
      <c r="G10" s="14">
        <f>SUM('[1]PA laporan'!E426+'[1]PA laporan'!G426+'[1]PA laporan'!I426)</f>
        <v>1350</v>
      </c>
      <c r="H10" s="14">
        <f>SUM('[1]PA laporan'!H426+'[1]PA laporan'!J426+'[1]PA laporan'!K426)</f>
        <v>4110</v>
      </c>
      <c r="I10" s="27">
        <f>SUM(G10:H10)</f>
        <v>5460</v>
      </c>
      <c r="J10" s="16"/>
      <c r="K10" s="56"/>
      <c r="L10" s="55"/>
      <c r="M10" s="55"/>
      <c r="N10" s="53" t="s">
        <v>45</v>
      </c>
    </row>
    <row r="11" spans="1:14" ht="15.75" customHeight="1">
      <c r="A11" s="1">
        <v>2</v>
      </c>
      <c r="B11" s="1" t="s">
        <v>15</v>
      </c>
      <c r="C11" s="1"/>
      <c r="D11" s="12">
        <f>'[1]PA laporan'!D427</f>
        <v>9973</v>
      </c>
      <c r="E11" s="13">
        <f>'[1]PA laporan'!L427</f>
        <v>8032</v>
      </c>
      <c r="F11" s="13">
        <f>SUM('[1]PA laporan'!E427+'[1]PA laporan'!G427+'[1]PA laporan'!I427)</f>
        <v>3383</v>
      </c>
      <c r="G11" s="14">
        <f>SUM('[1]PA laporan'!E427+'[1]PA laporan'!G427+'[1]PA laporan'!I427)</f>
        <v>3383</v>
      </c>
      <c r="H11" s="14">
        <f>SUM('[1]PA laporan'!H427+'[1]PA laporan'!J427+'[1]PA laporan'!K427)</f>
        <v>3945</v>
      </c>
      <c r="I11" s="27">
        <f t="shared" ref="I11:I27" si="0">SUM(G11:H11)</f>
        <v>7328</v>
      </c>
      <c r="J11" s="16"/>
      <c r="K11" s="56"/>
      <c r="L11" s="55"/>
      <c r="M11" s="55"/>
      <c r="N11" s="54" t="s">
        <v>46</v>
      </c>
    </row>
    <row r="12" spans="1:14" ht="15.75" customHeight="1">
      <c r="A12" s="1">
        <v>3</v>
      </c>
      <c r="B12" s="1" t="s">
        <v>16</v>
      </c>
      <c r="C12" s="1"/>
      <c r="D12" s="12">
        <f>'[1]PA laporan'!D428</f>
        <v>13101</v>
      </c>
      <c r="E12" s="13">
        <f>'[1]PA laporan'!L428</f>
        <v>10596</v>
      </c>
      <c r="F12" s="13">
        <f>SUM('[1]PA laporan'!E428+'[1]PA laporan'!G428+'[1]PA laporan'!I428)</f>
        <v>4064</v>
      </c>
      <c r="G12" s="14">
        <f>SUM('[1]PA laporan'!E428+'[1]PA laporan'!G428+'[1]PA laporan'!I428)</f>
        <v>4064</v>
      </c>
      <c r="H12" s="14">
        <f>SUM('[1]PA laporan'!H428+'[1]PA laporan'!J428+'[1]PA laporan'!K428)</f>
        <v>5870</v>
      </c>
      <c r="I12" s="27">
        <f t="shared" si="0"/>
        <v>9934</v>
      </c>
      <c r="J12" s="16"/>
      <c r="K12" s="55"/>
      <c r="L12" s="55"/>
      <c r="M12" s="55"/>
      <c r="N12" s="54" t="s">
        <v>47</v>
      </c>
    </row>
    <row r="13" spans="1:14" ht="15.75" customHeight="1">
      <c r="A13" s="1">
        <v>4</v>
      </c>
      <c r="B13" s="1" t="s">
        <v>17</v>
      </c>
      <c r="C13" s="1"/>
      <c r="D13" s="12">
        <f>'[1]PA laporan'!D429</f>
        <v>5682</v>
      </c>
      <c r="E13" s="13">
        <f>'[1]PA laporan'!L429</f>
        <v>4491</v>
      </c>
      <c r="F13" s="13">
        <f>SUM('[1]PA laporan'!E429+'[1]PA laporan'!G429+'[1]PA laporan'!I429)</f>
        <v>957</v>
      </c>
      <c r="G13" s="14">
        <f>SUM('[1]PA laporan'!E429+'[1]PA laporan'!G429+'[1]PA laporan'!I429)</f>
        <v>957</v>
      </c>
      <c r="H13" s="14">
        <f>SUM('[1]PA laporan'!H429+'[1]PA laporan'!J429+'[1]PA laporan'!K429)</f>
        <v>3147</v>
      </c>
      <c r="I13" s="27">
        <f t="shared" si="0"/>
        <v>4104</v>
      </c>
      <c r="J13" s="16"/>
      <c r="N13" s="29" t="s">
        <v>48</v>
      </c>
    </row>
    <row r="14" spans="1:14" ht="15.75" customHeight="1">
      <c r="A14" s="1">
        <v>5</v>
      </c>
      <c r="B14" s="1" t="s">
        <v>18</v>
      </c>
      <c r="C14" s="1"/>
      <c r="D14" s="12">
        <f>'[1]PA laporan'!D430</f>
        <v>17089</v>
      </c>
      <c r="E14" s="13">
        <f>'[1]PA laporan'!L430</f>
        <v>13667</v>
      </c>
      <c r="F14" s="13">
        <f>SUM('[1]PA laporan'!E430+'[1]PA laporan'!G430+'[1]PA laporan'!I430)</f>
        <v>2712</v>
      </c>
      <c r="G14" s="14">
        <f>SUM('[1]PA laporan'!E430+'[1]PA laporan'!G430+'[1]PA laporan'!I430)</f>
        <v>2712</v>
      </c>
      <c r="H14" s="14">
        <f>SUM('[1]PA laporan'!H430+'[1]PA laporan'!J430+'[1]PA laporan'!K430)</f>
        <v>9897</v>
      </c>
      <c r="I14" s="27">
        <f t="shared" si="0"/>
        <v>12609</v>
      </c>
      <c r="J14" s="16"/>
      <c r="N14" s="29" t="s">
        <v>49</v>
      </c>
    </row>
    <row r="15" spans="1:14" ht="15.75" customHeight="1">
      <c r="A15" s="1">
        <v>6</v>
      </c>
      <c r="B15" s="1" t="s">
        <v>19</v>
      </c>
      <c r="C15" s="1"/>
      <c r="D15" s="12">
        <f>'[1]PA laporan'!D431</f>
        <v>14425</v>
      </c>
      <c r="E15" s="13">
        <f>'[1]PA laporan'!L431</f>
        <v>11374</v>
      </c>
      <c r="F15" s="13">
        <f>SUM('[1]PA laporan'!E431+'[1]PA laporan'!G431+'[1]PA laporan'!I431)</f>
        <v>1826</v>
      </c>
      <c r="G15" s="14">
        <f>SUM('[1]PA laporan'!E431+'[1]PA laporan'!G431+'[1]PA laporan'!I431)</f>
        <v>1826</v>
      </c>
      <c r="H15" s="14">
        <f>SUM('[1]PA laporan'!H431+'[1]PA laporan'!J431+'[1]PA laporan'!K431)</f>
        <v>9161</v>
      </c>
      <c r="I15" s="27">
        <f t="shared" si="0"/>
        <v>10987</v>
      </c>
      <c r="J15" s="16"/>
      <c r="N15" s="29" t="s">
        <v>50</v>
      </c>
    </row>
    <row r="16" spans="1:14" ht="15.75" customHeight="1">
      <c r="A16" s="1">
        <v>7</v>
      </c>
      <c r="B16" s="1" t="s">
        <v>20</v>
      </c>
      <c r="C16" s="1"/>
      <c r="D16" s="12">
        <f>'[1]PA laporan'!D432</f>
        <v>11548</v>
      </c>
      <c r="E16" s="13">
        <f>'[1]PA laporan'!L432</f>
        <v>9387</v>
      </c>
      <c r="F16" s="13">
        <f>SUM('[1]PA laporan'!E432+'[1]PA laporan'!G432+'[1]PA laporan'!I432)</f>
        <v>1315</v>
      </c>
      <c r="G16" s="14">
        <f>SUM('[1]PA laporan'!E432+'[1]PA laporan'!G432+'[1]PA laporan'!I432)</f>
        <v>1315</v>
      </c>
      <c r="H16" s="14">
        <f>SUM('[1]PA laporan'!H432+'[1]PA laporan'!J432+'[1]PA laporan'!K432)</f>
        <v>7715</v>
      </c>
      <c r="I16" s="27">
        <f t="shared" si="0"/>
        <v>9030</v>
      </c>
      <c r="J16" s="16"/>
      <c r="N16" s="29" t="s">
        <v>51</v>
      </c>
    </row>
    <row r="17" spans="1:14" ht="15.75" customHeight="1">
      <c r="A17" s="1">
        <v>8</v>
      </c>
      <c r="B17" s="1" t="s">
        <v>21</v>
      </c>
      <c r="C17" s="1"/>
      <c r="D17" s="12">
        <f>'[1]PA laporan'!D433</f>
        <v>15808</v>
      </c>
      <c r="E17" s="13">
        <f>'[1]PA laporan'!L433</f>
        <v>13766</v>
      </c>
      <c r="F17" s="13">
        <f>SUM('[1]PA laporan'!E433+'[1]PA laporan'!G433+'[1]PA laporan'!I433)</f>
        <v>4959</v>
      </c>
      <c r="G17" s="14">
        <f>SUM('[1]PA laporan'!E433+'[1]PA laporan'!G433+'[1]PA laporan'!I433)</f>
        <v>4959</v>
      </c>
      <c r="H17" s="14">
        <f>SUM('[1]PA laporan'!H433+'[1]PA laporan'!J433+'[1]PA laporan'!K433)</f>
        <v>7663</v>
      </c>
      <c r="I17" s="27">
        <f t="shared" si="0"/>
        <v>12622</v>
      </c>
      <c r="J17" s="16"/>
      <c r="N17" s="29" t="s">
        <v>52</v>
      </c>
    </row>
    <row r="18" spans="1:14" ht="15.75" customHeight="1">
      <c r="A18" s="1">
        <v>9</v>
      </c>
      <c r="B18" s="1" t="s">
        <v>22</v>
      </c>
      <c r="C18" s="1"/>
      <c r="D18" s="12">
        <f>'[1]PA laporan'!D434</f>
        <v>12241</v>
      </c>
      <c r="E18" s="13">
        <f>'[1]PA laporan'!L434</f>
        <v>9776</v>
      </c>
      <c r="F18" s="13">
        <f>SUM('[1]PA laporan'!E434+'[1]PA laporan'!G434+'[1]PA laporan'!I434)</f>
        <v>2842</v>
      </c>
      <c r="G18" s="14">
        <f>SUM('[1]PA laporan'!E434+'[1]PA laporan'!G434+'[1]PA laporan'!I434)</f>
        <v>2842</v>
      </c>
      <c r="H18" s="14">
        <f>SUM('[1]PA laporan'!H434+'[1]PA laporan'!J434+'[1]PA laporan'!K434)</f>
        <v>5876</v>
      </c>
      <c r="I18" s="27">
        <f t="shared" si="0"/>
        <v>8718</v>
      </c>
      <c r="J18" s="16"/>
      <c r="N18" s="29" t="s">
        <v>53</v>
      </c>
    </row>
    <row r="19" spans="1:14" ht="15.75" customHeight="1">
      <c r="A19" s="1">
        <v>10</v>
      </c>
      <c r="B19" s="32" t="s">
        <v>23</v>
      </c>
      <c r="C19" s="33"/>
      <c r="D19" s="12">
        <f>'[1]PA laporan'!D435</f>
        <v>9620</v>
      </c>
      <c r="E19" s="13">
        <f>'[1]PA laporan'!L435</f>
        <v>7788</v>
      </c>
      <c r="F19" s="13">
        <f>SUM('[1]PA laporan'!E435+'[1]PA laporan'!G435+'[1]PA laporan'!I435)</f>
        <v>1122</v>
      </c>
      <c r="G19" s="14">
        <f>SUM('[1]PA laporan'!E435+'[1]PA laporan'!G435+'[1]PA laporan'!I435)</f>
        <v>1122</v>
      </c>
      <c r="H19" s="14">
        <f>SUM('[1]PA laporan'!H435+'[1]PA laporan'!J435+'[1]PA laporan'!K435)</f>
        <v>6219</v>
      </c>
      <c r="I19" s="27">
        <f t="shared" si="0"/>
        <v>7341</v>
      </c>
      <c r="J19" s="16"/>
      <c r="N19" s="29" t="s">
        <v>54</v>
      </c>
    </row>
    <row r="20" spans="1:14" ht="15.75" customHeight="1">
      <c r="A20" s="1">
        <v>11</v>
      </c>
      <c r="B20" s="1" t="s">
        <v>24</v>
      </c>
      <c r="C20" s="1"/>
      <c r="D20" s="12">
        <f>'[1]PA laporan'!D436</f>
        <v>16256</v>
      </c>
      <c r="E20" s="13">
        <f>'[1]PA laporan'!L436</f>
        <v>13174</v>
      </c>
      <c r="F20" s="13">
        <f>SUM('[1]PA laporan'!E436+'[1]PA laporan'!G436+'[1]PA laporan'!I436)</f>
        <v>3391</v>
      </c>
      <c r="G20" s="14">
        <f>SUM('[1]PA laporan'!E436+'[1]PA laporan'!G436+'[1]PA laporan'!I436)</f>
        <v>3391</v>
      </c>
      <c r="H20" s="14">
        <f>SUM('[1]PA laporan'!H436+'[1]PA laporan'!J436+'[1]PA laporan'!K436)</f>
        <v>8945</v>
      </c>
      <c r="I20" s="27">
        <f t="shared" si="0"/>
        <v>12336</v>
      </c>
      <c r="J20" s="16"/>
      <c r="N20" s="29" t="s">
        <v>55</v>
      </c>
    </row>
    <row r="21" spans="1:14" ht="15.75" customHeight="1">
      <c r="A21" s="1">
        <v>12</v>
      </c>
      <c r="B21" s="1" t="s">
        <v>25</v>
      </c>
      <c r="C21" s="1"/>
      <c r="D21" s="12">
        <f>'[1]PA laporan'!D437</f>
        <v>15627</v>
      </c>
      <c r="E21" s="13">
        <f>'[1]PA laporan'!L437</f>
        <v>12491</v>
      </c>
      <c r="F21" s="13">
        <f>SUM('[1]PA laporan'!E437+'[1]PA laporan'!G437+'[1]PA laporan'!I437)</f>
        <v>2336</v>
      </c>
      <c r="G21" s="14">
        <f>SUM('[1]PA laporan'!E437+'[1]PA laporan'!G437+'[1]PA laporan'!I437)</f>
        <v>2336</v>
      </c>
      <c r="H21" s="14">
        <f>SUM('[1]PA laporan'!H437+'[1]PA laporan'!J437+'[1]PA laporan'!K437)</f>
        <v>9423</v>
      </c>
      <c r="I21" s="27">
        <f t="shared" si="0"/>
        <v>11759</v>
      </c>
      <c r="J21" s="16"/>
      <c r="N21" s="29" t="s">
        <v>56</v>
      </c>
    </row>
    <row r="22" spans="1:14" ht="15.75" customHeight="1">
      <c r="A22" s="1">
        <v>13</v>
      </c>
      <c r="B22" s="1" t="s">
        <v>26</v>
      </c>
      <c r="C22" s="1"/>
      <c r="D22" s="12">
        <f>'[1]PA laporan'!D438</f>
        <v>15129</v>
      </c>
      <c r="E22" s="13">
        <f>'[1]PA laporan'!L438</f>
        <v>12033</v>
      </c>
      <c r="F22" s="13">
        <f>SUM('[1]PA laporan'!E438+'[1]PA laporan'!G438+'[1]PA laporan'!I438)</f>
        <v>2806</v>
      </c>
      <c r="G22" s="14">
        <f>SUM('[1]PA laporan'!E438+'[1]PA laporan'!G438+'[1]PA laporan'!I438)</f>
        <v>2806</v>
      </c>
      <c r="H22" s="14">
        <f>SUM('[1]PA laporan'!H438+'[1]PA laporan'!J438+'[1]PA laporan'!K438)</f>
        <v>8352</v>
      </c>
      <c r="I22" s="27">
        <f t="shared" si="0"/>
        <v>11158</v>
      </c>
      <c r="J22" s="16"/>
      <c r="N22" s="29" t="s">
        <v>57</v>
      </c>
    </row>
    <row r="23" spans="1:14" ht="15.75" customHeight="1">
      <c r="A23" s="1">
        <v>14</v>
      </c>
      <c r="B23" s="1" t="s">
        <v>27</v>
      </c>
      <c r="C23" s="1"/>
      <c r="D23" s="12">
        <f>'[1]PA laporan'!D439</f>
        <v>16414</v>
      </c>
      <c r="E23" s="13">
        <f>'[1]PA laporan'!L439</f>
        <v>13081</v>
      </c>
      <c r="F23" s="13">
        <f>SUM('[1]PA laporan'!E439+'[1]PA laporan'!G439+'[1]PA laporan'!I439)</f>
        <v>3579</v>
      </c>
      <c r="G23" s="14">
        <f>SUM('[1]PA laporan'!E439+'[1]PA laporan'!G439+'[1]PA laporan'!I439)</f>
        <v>3579</v>
      </c>
      <c r="H23" s="14">
        <f>SUM('[1]PA laporan'!H439+'[1]PA laporan'!J439+'[1]PA laporan'!K439)</f>
        <v>8603</v>
      </c>
      <c r="I23" s="27">
        <f t="shared" si="0"/>
        <v>12182</v>
      </c>
      <c r="J23" s="16"/>
      <c r="N23" s="29" t="s">
        <v>58</v>
      </c>
    </row>
    <row r="24" spans="1:14" ht="15.75" customHeight="1">
      <c r="A24" s="1">
        <v>15</v>
      </c>
      <c r="B24" s="1" t="s">
        <v>28</v>
      </c>
      <c r="C24" s="1"/>
      <c r="D24" s="12">
        <f>'[1]PA laporan'!D440</f>
        <v>11704</v>
      </c>
      <c r="E24" s="13">
        <f>'[1]PA laporan'!L440</f>
        <v>9685</v>
      </c>
      <c r="F24" s="13">
        <f>SUM('[1]PA laporan'!E440+'[1]PA laporan'!G440+'[1]PA laporan'!I440)</f>
        <v>2537</v>
      </c>
      <c r="G24" s="14">
        <f>SUM('[1]PA laporan'!E440+'[1]PA laporan'!G440+'[1]PA laporan'!I440)</f>
        <v>2537</v>
      </c>
      <c r="H24" s="14">
        <f>SUM('[1]PA laporan'!H440+'[1]PA laporan'!J440+'[1]PA laporan'!K440)</f>
        <v>6346</v>
      </c>
      <c r="I24" s="27">
        <f t="shared" si="0"/>
        <v>8883</v>
      </c>
      <c r="J24" s="16"/>
      <c r="N24" s="29" t="s">
        <v>59</v>
      </c>
    </row>
    <row r="25" spans="1:14" ht="15.75" customHeight="1">
      <c r="A25" s="1">
        <v>16</v>
      </c>
      <c r="B25" s="1" t="s">
        <v>29</v>
      </c>
      <c r="C25" s="1"/>
      <c r="D25" s="12">
        <f>'[1]PA laporan'!D441</f>
        <v>18044</v>
      </c>
      <c r="E25" s="13">
        <f>'[1]PA laporan'!L441</f>
        <v>14173</v>
      </c>
      <c r="F25" s="13">
        <f>SUM('[1]PA laporan'!E441+'[1]PA laporan'!G441+'[1]PA laporan'!I441)</f>
        <v>1722</v>
      </c>
      <c r="G25" s="14">
        <f>SUM('[1]PA laporan'!E441+'[1]PA laporan'!G441+'[1]PA laporan'!I441)</f>
        <v>1722</v>
      </c>
      <c r="H25" s="14">
        <f>SUM('[1]PA laporan'!H441+'[1]PA laporan'!J441+'[1]PA laporan'!K441)</f>
        <v>11876</v>
      </c>
      <c r="I25" s="27">
        <f t="shared" si="0"/>
        <v>13598</v>
      </c>
      <c r="J25" s="16"/>
      <c r="N25" s="29" t="s">
        <v>60</v>
      </c>
    </row>
    <row r="26" spans="1:14" ht="15.75" customHeight="1">
      <c r="A26" s="1">
        <v>17</v>
      </c>
      <c r="B26" s="1" t="s">
        <v>30</v>
      </c>
      <c r="C26" s="1"/>
      <c r="D26" s="12">
        <f>'[1]PA laporan'!D442</f>
        <v>8634</v>
      </c>
      <c r="E26" s="13">
        <f>'[1]PA laporan'!L442</f>
        <v>7142</v>
      </c>
      <c r="F26" s="13">
        <f>SUM('[1]PA laporan'!E442+'[1]PA laporan'!G442+'[1]PA laporan'!I442)</f>
        <v>958</v>
      </c>
      <c r="G26" s="14">
        <f>SUM('[1]PA laporan'!E442+'[1]PA laporan'!G442+'[1]PA laporan'!I442)</f>
        <v>958</v>
      </c>
      <c r="H26" s="14">
        <f>SUM('[1]PA laporan'!H442+'[1]PA laporan'!J442+'[1]PA laporan'!K442)</f>
        <v>5803</v>
      </c>
      <c r="I26" s="27">
        <f t="shared" si="0"/>
        <v>6761</v>
      </c>
      <c r="J26" s="16"/>
      <c r="N26" s="29" t="s">
        <v>61</v>
      </c>
    </row>
    <row r="27" spans="1:14" ht="15.75" customHeight="1">
      <c r="A27" s="1">
        <v>18</v>
      </c>
      <c r="B27" s="32" t="s">
        <v>31</v>
      </c>
      <c r="C27" s="33"/>
      <c r="D27" s="12">
        <f>'[1]PA laporan'!D443</f>
        <v>8581</v>
      </c>
      <c r="E27" s="13">
        <f>'[1]PA laporan'!L443</f>
        <v>6671</v>
      </c>
      <c r="F27" s="13">
        <f>SUM('[1]PA laporan'!E443+'[1]PA laporan'!G443+'[1]PA laporan'!I443)</f>
        <v>1534</v>
      </c>
      <c r="G27" s="14">
        <f>SUM('[1]PA laporan'!E443+'[1]PA laporan'!G443+'[1]PA laporan'!I443)</f>
        <v>1534</v>
      </c>
      <c r="H27" s="14">
        <f>SUM('[1]PA laporan'!H443+'[1]PA laporan'!J443+'[1]PA laporan'!K443)</f>
        <v>4671</v>
      </c>
      <c r="I27" s="27">
        <f t="shared" si="0"/>
        <v>6205</v>
      </c>
      <c r="J27" s="16"/>
      <c r="N27" s="30" t="s">
        <v>62</v>
      </c>
    </row>
    <row r="28" spans="1:14" ht="15.75" customHeight="1">
      <c r="A28" s="1"/>
      <c r="B28" s="1"/>
      <c r="C28" s="1"/>
      <c r="D28" s="15"/>
      <c r="E28" s="15"/>
      <c r="F28" s="16"/>
      <c r="G28" s="15"/>
      <c r="H28" s="15"/>
      <c r="I28" s="16"/>
      <c r="J28" s="16"/>
    </row>
    <row r="29" spans="1:14" ht="15.75" customHeight="1">
      <c r="A29" s="47" t="s">
        <v>32</v>
      </c>
      <c r="B29" s="48"/>
      <c r="C29" s="17">
        <v>2022</v>
      </c>
      <c r="D29" s="18" t="s">
        <v>33</v>
      </c>
      <c r="E29" s="18" t="s">
        <v>33</v>
      </c>
      <c r="F29" s="18" t="s">
        <v>33</v>
      </c>
      <c r="G29" s="18" t="s">
        <v>33</v>
      </c>
      <c r="H29" s="18" t="s">
        <v>33</v>
      </c>
      <c r="I29" s="18" t="s">
        <v>33</v>
      </c>
      <c r="J29" s="22"/>
    </row>
    <row r="30" spans="1:14" ht="15.75" customHeight="1">
      <c r="A30" s="33"/>
      <c r="B30" s="33"/>
      <c r="C30" s="17">
        <v>2021</v>
      </c>
      <c r="D30" s="10">
        <v>247.37299999999999</v>
      </c>
      <c r="E30" s="10">
        <v>155.64400000000001</v>
      </c>
      <c r="F30" s="10">
        <v>39.44</v>
      </c>
      <c r="G30" s="10">
        <v>66.141000000000005</v>
      </c>
      <c r="H30" s="10">
        <v>133.404</v>
      </c>
      <c r="I30" s="10">
        <v>199.54499999999999</v>
      </c>
      <c r="J30" s="22"/>
    </row>
    <row r="31" spans="1:14" ht="15.75" customHeight="1">
      <c r="A31" s="19"/>
      <c r="B31" s="20"/>
      <c r="C31" s="17">
        <v>2020</v>
      </c>
      <c r="D31" s="21">
        <v>245.06100000000001</v>
      </c>
      <c r="E31" s="22">
        <v>161.06100000000001</v>
      </c>
      <c r="F31" s="22">
        <v>40.402000000000001</v>
      </c>
      <c r="G31" s="22">
        <v>64.801000000000002</v>
      </c>
      <c r="H31" s="22">
        <v>132.76400000000001</v>
      </c>
      <c r="I31" s="22">
        <v>197.565</v>
      </c>
      <c r="J31" s="15"/>
    </row>
    <row r="32" spans="1:14" ht="15.75" customHeight="1">
      <c r="A32" s="19"/>
      <c r="B32" s="19"/>
      <c r="C32" s="19">
        <v>2019</v>
      </c>
      <c r="D32" s="23">
        <v>240.59299999999999</v>
      </c>
      <c r="E32" s="23">
        <v>190.58600000000001</v>
      </c>
      <c r="F32" s="23">
        <v>42.258000000000003</v>
      </c>
      <c r="G32" s="23">
        <v>61.305999999999997</v>
      </c>
      <c r="H32" s="23">
        <v>133.256</v>
      </c>
      <c r="I32" s="23">
        <v>194.56200000000001</v>
      </c>
      <c r="J32" s="16"/>
    </row>
    <row r="33" spans="1:10" ht="15.75" customHeight="1">
      <c r="A33" s="7"/>
      <c r="B33" s="7"/>
      <c r="C33" s="7">
        <v>2018</v>
      </c>
      <c r="D33" s="9">
        <v>235.221</v>
      </c>
      <c r="E33" s="9">
        <v>185.70699999999999</v>
      </c>
      <c r="F33" s="9">
        <v>42.258000000000003</v>
      </c>
      <c r="G33" s="9">
        <v>57.33</v>
      </c>
      <c r="H33" s="9">
        <v>132.06800000000001</v>
      </c>
      <c r="I33" s="9">
        <v>189.398</v>
      </c>
      <c r="J33" s="28"/>
    </row>
    <row r="34" spans="1:10" ht="15.75" customHeight="1">
      <c r="A34" s="34" t="s">
        <v>34</v>
      </c>
      <c r="B34" s="33"/>
      <c r="C34" s="33"/>
      <c r="D34" s="15"/>
      <c r="E34" s="1"/>
      <c r="F34" s="1"/>
      <c r="G34" s="1"/>
      <c r="H34" s="15"/>
      <c r="I34" s="15"/>
      <c r="J34" s="15"/>
    </row>
    <row r="35" spans="1:10" ht="15.75" customHeight="1">
      <c r="A35" s="41" t="s">
        <v>7</v>
      </c>
      <c r="B35" s="33"/>
      <c r="C35" s="42" t="s">
        <v>35</v>
      </c>
      <c r="D35" s="33"/>
      <c r="E35" s="33"/>
      <c r="F35" s="33"/>
      <c r="G35" s="25"/>
      <c r="H35" s="24"/>
      <c r="I35" s="24"/>
      <c r="J35" s="15"/>
    </row>
    <row r="36" spans="1:10" ht="15.75" customHeight="1">
      <c r="A36" s="43" t="s">
        <v>8</v>
      </c>
      <c r="B36" s="33"/>
      <c r="C36" s="39" t="s">
        <v>36</v>
      </c>
      <c r="D36" s="33"/>
      <c r="E36" s="33"/>
      <c r="F36" s="33"/>
      <c r="G36" s="33"/>
      <c r="H36" s="33"/>
      <c r="I36" s="33"/>
      <c r="J36" s="15"/>
    </row>
    <row r="37" spans="1:10" ht="15.75" customHeight="1">
      <c r="A37" s="15" t="s">
        <v>10</v>
      </c>
      <c r="B37" s="15"/>
      <c r="C37" s="39" t="s">
        <v>37</v>
      </c>
      <c r="D37" s="33"/>
      <c r="E37" s="33"/>
      <c r="F37" s="33"/>
      <c r="G37" s="33"/>
      <c r="H37" s="33"/>
      <c r="I37" s="15"/>
      <c r="J37" s="15"/>
    </row>
    <row r="38" spans="1:10" ht="15.75" customHeight="1">
      <c r="A38" s="15" t="s">
        <v>11</v>
      </c>
      <c r="B38" s="15"/>
      <c r="C38" s="39" t="s">
        <v>38</v>
      </c>
      <c r="D38" s="33"/>
      <c r="E38" s="33"/>
      <c r="F38" s="33"/>
      <c r="G38" s="33"/>
      <c r="H38" s="33"/>
      <c r="I38" s="33"/>
      <c r="J38" s="33"/>
    </row>
    <row r="39" spans="1:10" ht="15.75" customHeight="1">
      <c r="A39" s="15"/>
      <c r="B39" s="15"/>
      <c r="C39" s="39" t="s">
        <v>39</v>
      </c>
      <c r="D39" s="33"/>
      <c r="E39" s="15"/>
      <c r="F39" s="15"/>
      <c r="G39" s="15"/>
      <c r="H39" s="15"/>
      <c r="I39" s="15"/>
      <c r="J39" s="15"/>
    </row>
    <row r="40" spans="1:1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 customHeight="1">
      <c r="A41" s="39" t="s">
        <v>40</v>
      </c>
      <c r="B41" s="33"/>
      <c r="C41" s="33"/>
      <c r="D41" s="33"/>
      <c r="E41" s="33"/>
      <c r="F41" s="15"/>
      <c r="G41" s="15"/>
      <c r="H41" s="15"/>
      <c r="I41" s="15"/>
      <c r="J41" s="15"/>
    </row>
    <row r="42" spans="1:10" ht="15.75" customHeight="1">
      <c r="A42" s="40" t="s">
        <v>41</v>
      </c>
      <c r="B42" s="33"/>
      <c r="C42" s="33"/>
      <c r="D42" s="33"/>
      <c r="E42" s="33"/>
      <c r="F42" s="33"/>
      <c r="G42" s="33"/>
      <c r="H42" s="33"/>
      <c r="I42" s="15"/>
      <c r="J42" s="15"/>
    </row>
    <row r="43" spans="1:10" ht="15.75" customHeight="1">
      <c r="A43" s="26"/>
      <c r="B43" s="1"/>
      <c r="C43" s="1"/>
      <c r="D43" s="15"/>
      <c r="E43" s="15"/>
      <c r="F43" s="15"/>
      <c r="G43" s="15"/>
      <c r="H43" s="15"/>
      <c r="I43" s="15"/>
      <c r="J43" s="15"/>
    </row>
    <row r="44" spans="1:10" ht="15.75" customHeight="1">
      <c r="A44" s="32" t="s">
        <v>42</v>
      </c>
      <c r="B44" s="33"/>
      <c r="C44" s="15"/>
      <c r="D44" s="15"/>
      <c r="E44" s="15"/>
      <c r="F44" s="15"/>
      <c r="G44" s="15"/>
      <c r="H44" s="15"/>
      <c r="I44" s="15"/>
      <c r="J44" s="15"/>
    </row>
    <row r="45" spans="1:10" ht="15.75" customHeight="1">
      <c r="A45" s="32" t="s">
        <v>43</v>
      </c>
      <c r="B45" s="33"/>
      <c r="C45" s="33"/>
      <c r="D45" s="33"/>
      <c r="E45" s="33"/>
      <c r="F45" s="33"/>
      <c r="G45" s="33"/>
      <c r="H45" s="33"/>
      <c r="I45" s="33"/>
      <c r="J45" s="15"/>
    </row>
  </sheetData>
  <mergeCells count="28">
    <mergeCell ref="C2:I2"/>
    <mergeCell ref="C3:J3"/>
    <mergeCell ref="C4:I4"/>
    <mergeCell ref="A5:J5"/>
    <mergeCell ref="E6:F6"/>
    <mergeCell ref="G6:J6"/>
    <mergeCell ref="C36:I36"/>
    <mergeCell ref="I7:J7"/>
    <mergeCell ref="I8:J8"/>
    <mergeCell ref="B19:C19"/>
    <mergeCell ref="B27:C27"/>
    <mergeCell ref="A29:B29"/>
    <mergeCell ref="N8:N9"/>
    <mergeCell ref="A44:B44"/>
    <mergeCell ref="A45:I45"/>
    <mergeCell ref="B2:B3"/>
    <mergeCell ref="D6:D7"/>
    <mergeCell ref="B6:C7"/>
    <mergeCell ref="C37:H37"/>
    <mergeCell ref="C38:J38"/>
    <mergeCell ref="C39:D39"/>
    <mergeCell ref="A41:E41"/>
    <mergeCell ref="A42:H42"/>
    <mergeCell ref="A30:B30"/>
    <mergeCell ref="A34:C34"/>
    <mergeCell ref="A35:B35"/>
    <mergeCell ref="C35:F35"/>
    <mergeCell ref="A36:B3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Kembar</cp:lastModifiedBy>
  <dcterms:created xsi:type="dcterms:W3CDTF">2009-07-28T17:08:14Z</dcterms:created>
  <dcterms:modified xsi:type="dcterms:W3CDTF">2023-01-24T11:07:48Z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10D41BECD02B43D78E414B5A82A73C04</vt:lpwstr>
  </property>
  <property fmtid="{D5CDD505-2E9C-101B-9397-08002B2CF9AE}" pid="3" name="KSOProductBuildVer">
    <vt:lpwstr>1057-11.2.0.11341</vt:lpwstr>
  </property>
</Properties>
</file>