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SATU DATA PALAPA 2023\(DDA) SATU DATA PALAPA 24-26 Jan 2023\"/>
    </mc:Choice>
  </mc:AlternateContent>
  <bookViews>
    <workbookView xWindow="0" yWindow="0" windowWidth="20490" windowHeight="781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12" i="1" l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11" i="1"/>
  <c r="K11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1" i="1"/>
  <c r="G11" i="1"/>
  <c r="F11" i="1"/>
  <c r="I27" i="1" l="1"/>
  <c r="I25" i="1"/>
  <c r="I23" i="1"/>
  <c r="I21" i="1"/>
  <c r="I19" i="1"/>
  <c r="I17" i="1"/>
  <c r="I15" i="1"/>
  <c r="I13" i="1"/>
  <c r="I28" i="1"/>
  <c r="I26" i="1"/>
  <c r="I24" i="1"/>
  <c r="I22" i="1"/>
  <c r="I20" i="1"/>
  <c r="I18" i="1"/>
  <c r="I16" i="1"/>
  <c r="I14" i="1"/>
  <c r="I12" i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I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1" i="1"/>
</calcChain>
</file>

<file path=xl/sharedStrings.xml><?xml version="1.0" encoding="utf-8"?>
<sst xmlns="http://schemas.openxmlformats.org/spreadsheetml/2006/main" count="60" uniqueCount="58">
  <si>
    <t>Catatan: Mohon diisi cell yang berwarna kuning saja</t>
  </si>
  <si>
    <t>Tabel</t>
  </si>
  <si>
    <t>5.4.9</t>
  </si>
  <si>
    <t>Perkembangan Strata Keluarga Sejahtera</t>
  </si>
  <si>
    <t>Table</t>
  </si>
  <si>
    <t>Growth of Prosperous Family Strata</t>
  </si>
  <si>
    <t>Keluarga / Families</t>
  </si>
  <si>
    <t>Kecamatan  District</t>
  </si>
  <si>
    <t>Pra-Sejahtera Pre - Prosperous (JUMLAH KELUARGA TIDAK MEMPUNYAI JAMBAN YANG LAYAK HASIL VERVAL)</t>
  </si>
  <si>
    <t>%</t>
  </si>
  <si>
    <t>KS-I Prosperous Family - I</t>
  </si>
  <si>
    <t>KS-II, III, III+ Prosperous Family -II, III, III+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</si>
  <si>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</si>
  <si>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</si>
  <si>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</si>
  <si>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</si>
  <si>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</si>
  <si>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</si>
  <si>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</si>
  <si>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</si>
  <si>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</si>
  <si>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</si>
  <si>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</si>
  <si>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</si>
  <si>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</si>
  <si>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</si>
  <si>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Gedeg</t>
  </si>
  <si>
    <t>Kemlagi</t>
  </si>
  <si>
    <t>Jetis</t>
  </si>
  <si>
    <t>Dawarblandong</t>
  </si>
  <si>
    <t>Jumlah/Total</t>
  </si>
  <si>
    <t>20,02</t>
  </si>
  <si>
    <t>19,48</t>
  </si>
  <si>
    <t>60,50</t>
  </si>
  <si>
    <t>Sumber : Dinas P2KBP2 Kabupaten Mojokerto</t>
  </si>
  <si>
    <t>Source : Women Respect and Family Planning Service of Mojokerto Regency</t>
  </si>
  <si>
    <t>Catatan</t>
  </si>
  <si>
    <t>Mohon untuk diberikan informasi sampai level desa dengan format tabel yang sama</t>
  </si>
  <si>
    <t>KECAMATAN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</si>
  <si>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</si>
  <si>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</si>
  <si>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</si>
  <si>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</si>
  <si>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</si>
  <si>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</si>
  <si>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</si>
  <si>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</si>
  <si>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</si>
  <si>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</si>
  <si>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</si>
  <si>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</si>
  <si>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</si>
  <si>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</si>
  <si>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</si>
  <si>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</si>
  <si>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</si>
  <si>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</si>
  <si>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Kepala Keluarga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</si>
</sst>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charset val="134"/>
      <scheme val="minor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i/>
      <sz val="9"/>
      <color rgb="FF000000"/>
      <name val="Arial"/>
      <family val="2"/>
    </font>
    <font>
      <sz val="10"/>
      <name val="Arial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333333"/>
      <name val="Arial"/>
      <family val="2"/>
    </font>
    <font>
      <sz val="10"/>
      <color rgb="FF000000"/>
      <name val="Calibri"/>
      <family val="2"/>
    </font>
    <font>
      <b/>
      <i/>
      <sz val="9"/>
      <color rgb="FF000000"/>
      <name val="Arial"/>
      <family val="2"/>
    </font>
    <font>
      <b/>
      <sz val="11"/>
      <color rgb="FF000000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/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5" fillId="0" borderId="0" xfId="0" applyFont="1" applyAlignment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Alignment="1"/>
    <xf numFmtId="0" fontId="7" fillId="0" borderId="6" xfId="0" applyFont="1" applyBorder="1" applyAlignment="1"/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/>
    <xf numFmtId="0" fontId="5" fillId="0" borderId="0" xfId="0" applyFont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/>
    </xf>
    <xf numFmtId="0" fontId="12" fillId="4" borderId="10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6" xfId="0" applyFont="1" applyBorder="1" applyAlignment="1">
      <alignment horizontal="left"/>
    </xf>
    <xf numFmtId="0" fontId="4" fillId="0" borderId="6" xfId="0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3" xfId="0" applyFont="1" applyFill="1" applyBorder="1"/>
    <xf numFmtId="0" fontId="1" fillId="2" borderId="0" xfId="0" applyFont="1" applyFill="1" applyAlignment="1">
      <alignment horizontal="center"/>
    </xf>
    <xf numFmtId="0" fontId="4" fillId="2" borderId="3" xfId="0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PK21/INDIKATOR%20KEPENDUDUKAN/JUMLAH%20KEPALA%20KELUARGA%20LAKI-LAKI%20MENURUT%20KELOMPOK%20UM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DALDUK%202022/KEGIATAN%20DALDUK%202022/KEGIATAN%20PROVINSI_VERVAL%202022/HASIL%20VERVAL%20KRS%202022/35MOJOKERTO%20(Reka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PK21/INDIKATOR%20KEPENDUDUKAN/JUMLAH%20KELUARGA%20MENURUT%20VARIABEL%20RUMAH%20LAYAK%20HUNI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PK21/INDIKATOR%20KEPENDUDUKAN/JUMLAH%20KELUARGA%20MENURUT%20VARIABEL%20RUMAH%20LAYAK%20HUN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8">
          <cell r="C8" t="str">
            <v>11,479</v>
          </cell>
        </row>
        <row r="9">
          <cell r="C9" t="str">
            <v>10,431</v>
          </cell>
        </row>
        <row r="10">
          <cell r="C10" t="str">
            <v>15,974</v>
          </cell>
        </row>
        <row r="11">
          <cell r="C11" t="str">
            <v>8,915</v>
          </cell>
        </row>
        <row r="12">
          <cell r="C12" t="str">
            <v>21,198</v>
          </cell>
        </row>
        <row r="13">
          <cell r="C13" t="str">
            <v>20,803</v>
          </cell>
        </row>
        <row r="14">
          <cell r="C14" t="str">
            <v>16,714</v>
          </cell>
        </row>
        <row r="15">
          <cell r="C15" t="str">
            <v>19,989</v>
          </cell>
        </row>
        <row r="16">
          <cell r="C16" t="str">
            <v>14,397</v>
          </cell>
        </row>
        <row r="17">
          <cell r="C17" t="str">
            <v>12,993</v>
          </cell>
        </row>
        <row r="18">
          <cell r="C18" t="str">
            <v>19,065</v>
          </cell>
        </row>
        <row r="19">
          <cell r="C19" t="str">
            <v>18,472</v>
          </cell>
        </row>
        <row r="20">
          <cell r="C20" t="str">
            <v>18,024</v>
          </cell>
        </row>
        <row r="21">
          <cell r="C21" t="str">
            <v>14,361</v>
          </cell>
        </row>
        <row r="22">
          <cell r="C22" t="str">
            <v>14,710</v>
          </cell>
        </row>
        <row r="23">
          <cell r="C23" t="str">
            <v>21,415</v>
          </cell>
        </row>
        <row r="24">
          <cell r="C24" t="str">
            <v>13,927</v>
          </cell>
        </row>
        <row r="25">
          <cell r="C25" t="str">
            <v>13,280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MOJOKERTO"/>
      <sheetName val="REKAP KABKOTA"/>
    </sheetNames>
    <sheetDataSet>
      <sheetData sheetId="0"/>
      <sheetData sheetId="1">
        <row r="2">
          <cell r="O2">
            <v>320</v>
          </cell>
        </row>
        <row r="3">
          <cell r="O3">
            <v>721</v>
          </cell>
        </row>
        <row r="4">
          <cell r="O4">
            <v>190</v>
          </cell>
        </row>
        <row r="5">
          <cell r="O5">
            <v>0</v>
          </cell>
        </row>
        <row r="6">
          <cell r="O6">
            <v>204</v>
          </cell>
        </row>
        <row r="7">
          <cell r="O7">
            <v>112</v>
          </cell>
        </row>
        <row r="8">
          <cell r="O8">
            <v>68</v>
          </cell>
        </row>
        <row r="9">
          <cell r="O9">
            <v>61</v>
          </cell>
        </row>
        <row r="10">
          <cell r="O10">
            <v>1051</v>
          </cell>
        </row>
        <row r="11">
          <cell r="O11">
            <v>59</v>
          </cell>
        </row>
        <row r="12">
          <cell r="O12">
            <v>85</v>
          </cell>
        </row>
        <row r="13">
          <cell r="O13">
            <v>830</v>
          </cell>
        </row>
        <row r="14">
          <cell r="O14">
            <v>173</v>
          </cell>
        </row>
        <row r="15">
          <cell r="O15">
            <v>159</v>
          </cell>
        </row>
        <row r="16">
          <cell r="O16">
            <v>116</v>
          </cell>
        </row>
        <row r="17">
          <cell r="O17">
            <v>51</v>
          </cell>
        </row>
        <row r="18">
          <cell r="O18">
            <v>99</v>
          </cell>
        </row>
        <row r="19">
          <cell r="O19">
            <v>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0">
          <cell r="AA10">
            <v>322</v>
          </cell>
        </row>
        <row r="11">
          <cell r="AA11">
            <v>174</v>
          </cell>
        </row>
        <row r="12">
          <cell r="AA12">
            <v>279</v>
          </cell>
        </row>
        <row r="13">
          <cell r="AA13">
            <v>11</v>
          </cell>
        </row>
        <row r="14">
          <cell r="AA14">
            <v>261</v>
          </cell>
        </row>
        <row r="15">
          <cell r="AA15">
            <v>188</v>
          </cell>
        </row>
        <row r="16">
          <cell r="AA16">
            <v>179</v>
          </cell>
        </row>
        <row r="17">
          <cell r="AA17">
            <v>124</v>
          </cell>
        </row>
        <row r="18">
          <cell r="AA18">
            <v>243</v>
          </cell>
        </row>
        <row r="19">
          <cell r="AA19">
            <v>73</v>
          </cell>
        </row>
        <row r="20">
          <cell r="AA20">
            <v>151</v>
          </cell>
        </row>
        <row r="21">
          <cell r="AA21">
            <v>495</v>
          </cell>
        </row>
        <row r="22">
          <cell r="AA22">
            <v>246</v>
          </cell>
        </row>
        <row r="23">
          <cell r="AA23">
            <v>138</v>
          </cell>
        </row>
        <row r="24">
          <cell r="AA24">
            <v>807</v>
          </cell>
        </row>
        <row r="25">
          <cell r="AA25">
            <v>382</v>
          </cell>
        </row>
        <row r="26">
          <cell r="AA26">
            <v>97</v>
          </cell>
        </row>
        <row r="27">
          <cell r="AA27">
            <v>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0">
          <cell r="AB10">
            <v>958.55700000000002</v>
          </cell>
          <cell r="AF10">
            <v>2192.2419999999997</v>
          </cell>
        </row>
        <row r="11">
          <cell r="AB11">
            <v>879.53200000000004</v>
          </cell>
          <cell r="AF11">
            <v>1856.375</v>
          </cell>
        </row>
        <row r="12">
          <cell r="AB12">
            <v>1804.61</v>
          </cell>
          <cell r="AF12">
            <v>2303.8959999999997</v>
          </cell>
        </row>
        <row r="13">
          <cell r="AB13">
            <v>1095</v>
          </cell>
          <cell r="AF13">
            <v>1341.4839999999999</v>
          </cell>
        </row>
        <row r="14">
          <cell r="AB14">
            <v>2467.5239999999999</v>
          </cell>
          <cell r="AF14">
            <v>1021.654</v>
          </cell>
        </row>
        <row r="15">
          <cell r="AB15">
            <v>1233.5029999999999</v>
          </cell>
          <cell r="AF15">
            <v>1897.8090000000002</v>
          </cell>
        </row>
        <row r="16">
          <cell r="AB16">
            <v>735.37199999999996</v>
          </cell>
          <cell r="AF16">
            <v>729.68299999999999</v>
          </cell>
        </row>
        <row r="17">
          <cell r="AB17">
            <v>1011.475</v>
          </cell>
          <cell r="AF17">
            <v>1543.2699999999998</v>
          </cell>
        </row>
        <row r="18">
          <cell r="AB18">
            <v>1239.405</v>
          </cell>
          <cell r="AF18">
            <v>1320.15</v>
          </cell>
        </row>
        <row r="19">
          <cell r="AB19">
            <v>1072.3519999999999</v>
          </cell>
          <cell r="AF19">
            <v>1311.614</v>
          </cell>
        </row>
        <row r="20">
          <cell r="AB20">
            <v>1712.93</v>
          </cell>
          <cell r="AF20">
            <v>1352.739</v>
          </cell>
        </row>
        <row r="21">
          <cell r="AB21">
            <v>1512.146</v>
          </cell>
          <cell r="AF21">
            <v>1267.6079999999999</v>
          </cell>
        </row>
        <row r="22">
          <cell r="AB22">
            <v>973.04100000000005</v>
          </cell>
          <cell r="AF22">
            <v>1846.7289999999998</v>
          </cell>
        </row>
        <row r="23">
          <cell r="AB23">
            <v>1685</v>
          </cell>
          <cell r="AF23">
            <v>1401.7909999999999</v>
          </cell>
        </row>
        <row r="24">
          <cell r="AB24">
            <v>2397</v>
          </cell>
          <cell r="AF24">
            <v>1952.712</v>
          </cell>
        </row>
        <row r="25">
          <cell r="AB25">
            <v>1419.8389999999999</v>
          </cell>
          <cell r="AF25">
            <v>3019.79</v>
          </cell>
        </row>
        <row r="26">
          <cell r="AB26">
            <v>988</v>
          </cell>
          <cell r="AF26">
            <v>450.94299999999998</v>
          </cell>
        </row>
        <row r="27">
          <cell r="AB27">
            <v>1031.117</v>
          </cell>
          <cell r="AF27">
            <v>1055.338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9"/>
  <sheetViews>
    <sheetView tabSelected="1" workbookViewId="0">
      <selection activeCell="D3" sqref="D3:K3"/>
    </sheetView>
  </sheetViews>
  <sheetFormatPr defaultColWidth="12.5703125" defaultRowHeight="15.75" customHeight="1"/>
  <cols>
    <col min="5" max="5" width="26.28515625" customWidth="1"/>
    <col min="6" max="6" width="28.5703125" customWidth="1"/>
    <col min="8" max="8" width="24.28515625" customWidth="1"/>
    <col min="10" max="10" width="33.42578125" customWidth="1"/>
  </cols>
  <sheetData>
    <row r="1" spans="1:12" ht="15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B2" s="2" t="s">
        <v>1</v>
      </c>
      <c r="C2" s="41" t="s">
        <v>2</v>
      </c>
      <c r="D2" s="41" t="s">
        <v>3</v>
      </c>
      <c r="E2" s="33"/>
      <c r="F2" s="33"/>
      <c r="G2" s="33"/>
      <c r="H2" s="33"/>
      <c r="I2" s="33"/>
      <c r="J2" s="33"/>
      <c r="K2" s="33"/>
      <c r="L2" s="1"/>
    </row>
    <row r="3" spans="1:12" ht="15.75" customHeight="1">
      <c r="B3" s="3" t="s">
        <v>4</v>
      </c>
      <c r="C3" s="33"/>
      <c r="D3" s="42" t="s">
        <v>5</v>
      </c>
      <c r="E3" s="33"/>
      <c r="F3" s="33"/>
      <c r="G3" s="33"/>
      <c r="H3" s="33"/>
      <c r="I3" s="33"/>
      <c r="J3" s="33"/>
      <c r="K3" s="33"/>
      <c r="L3" s="20"/>
    </row>
    <row r="4" spans="1:12" ht="15.75" customHeight="1">
      <c r="B4" s="1"/>
      <c r="C4" s="1"/>
      <c r="D4" s="41">
        <v>2022</v>
      </c>
      <c r="E4" s="33"/>
      <c r="F4" s="33"/>
      <c r="G4" s="33"/>
      <c r="H4" s="33"/>
      <c r="I4" s="33"/>
      <c r="J4" s="33"/>
      <c r="K4" s="33"/>
      <c r="L4" s="1"/>
    </row>
    <row r="5" spans="1:12" ht="15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.75" customHeight="1">
      <c r="B6" s="4"/>
      <c r="C6" s="4"/>
      <c r="D6" s="4"/>
      <c r="E6" s="45" t="s">
        <v>57</v>
      </c>
      <c r="F6" s="43" t="s">
        <v>6</v>
      </c>
      <c r="G6" s="44"/>
      <c r="H6" s="44"/>
      <c r="I6" s="44"/>
      <c r="J6" s="44"/>
      <c r="K6" s="44"/>
      <c r="L6" s="44"/>
    </row>
    <row r="7" spans="1:12" ht="15.75" customHeight="1">
      <c r="B7" s="1"/>
      <c r="C7" s="36" t="s">
        <v>7</v>
      </c>
      <c r="D7" s="33"/>
      <c r="E7" s="46"/>
      <c r="F7" s="48" t="s">
        <v>8</v>
      </c>
      <c r="G7" s="50" t="s">
        <v>9</v>
      </c>
      <c r="H7" s="51" t="s">
        <v>10</v>
      </c>
      <c r="I7" s="50" t="s">
        <v>9</v>
      </c>
      <c r="J7" s="51" t="s">
        <v>11</v>
      </c>
      <c r="K7" s="52" t="s">
        <v>9</v>
      </c>
      <c r="L7" s="40"/>
    </row>
    <row r="8" spans="1:12" ht="42" customHeight="1">
      <c r="B8" s="7"/>
      <c r="C8" s="38"/>
      <c r="D8" s="38"/>
      <c r="E8" s="47"/>
      <c r="F8" s="49"/>
      <c r="G8" s="38"/>
      <c r="H8" s="38"/>
      <c r="I8" s="38"/>
      <c r="J8" s="38"/>
      <c r="K8" s="38"/>
      <c r="L8" s="38"/>
    </row>
    <row r="9" spans="1:12" ht="15.75" customHeight="1">
      <c r="A9" s="31" t="s">
        <v>38</v>
      </c>
      <c r="B9" s="8"/>
      <c r="C9" s="9">
        <v>-1</v>
      </c>
      <c r="D9" s="8"/>
      <c r="E9" s="9">
        <v>-2</v>
      </c>
      <c r="F9" s="9">
        <v>-3</v>
      </c>
      <c r="G9" s="9">
        <v>-4</v>
      </c>
      <c r="H9" s="9">
        <v>-5</v>
      </c>
      <c r="I9" s="9">
        <v>-6</v>
      </c>
      <c r="J9" s="9">
        <v>-7</v>
      </c>
      <c r="K9" s="37">
        <v>-8</v>
      </c>
      <c r="L9" s="38"/>
    </row>
    <row r="10" spans="1:12" ht="15.75" customHeight="1">
      <c r="A10" s="32"/>
      <c r="B10" s="5"/>
      <c r="C10" s="5"/>
      <c r="D10" s="5"/>
      <c r="E10" s="5"/>
      <c r="F10" s="5"/>
      <c r="G10" s="5"/>
      <c r="H10" s="5"/>
      <c r="I10" s="5"/>
      <c r="J10" s="5"/>
      <c r="K10" s="10"/>
      <c r="L10" s="10"/>
    </row>
    <row r="11" spans="1:12" ht="15.75" customHeight="1">
      <c r="A11" s="27" t="s">
        <v>39</v>
      </c>
      <c r="B11" s="1">
        <v>1</v>
      </c>
      <c r="C11" s="1" t="s">
        <v>12</v>
      </c>
      <c r="D11" s="1"/>
      <c r="E11" s="22" t="str">
        <f>'[1]Page 1'!C8</f>
        <v>11,479</v>
      </c>
      <c r="F11" s="23">
        <f>'[2]REKAP KABKOTA'!O2</f>
        <v>320</v>
      </c>
      <c r="G11" s="24">
        <f>F11/286147*100</f>
        <v>0.11183063250706805</v>
      </c>
      <c r="H11" s="25">
        <f>'[3]Page 1'!AA10</f>
        <v>322</v>
      </c>
      <c r="I11" s="24">
        <f>'[4]Page 1'!AB10/286147*100</f>
        <v>0.33498761126274257</v>
      </c>
      <c r="J11" s="26">
        <f>'[4]Page 1'!AF10</f>
        <v>2192.2419999999997</v>
      </c>
      <c r="K11" s="24">
        <f>J11/286147*100</f>
        <v>0.76612440458924946</v>
      </c>
      <c r="L11" s="10"/>
    </row>
    <row r="12" spans="1:12" ht="15.75" customHeight="1">
      <c r="A12" s="28" t="s">
        <v>40</v>
      </c>
      <c r="B12" s="1">
        <v>2</v>
      </c>
      <c r="C12" s="1" t="s">
        <v>13</v>
      </c>
      <c r="D12" s="1"/>
      <c r="E12" s="22" t="str">
        <f>'[1]Page 1'!C9</f>
        <v>10,431</v>
      </c>
      <c r="F12" s="23">
        <f>'[2]REKAP KABKOTA'!O3</f>
        <v>721</v>
      </c>
      <c r="G12" s="24">
        <f t="shared" ref="G12:G28" si="0">F12/286147*100</f>
        <v>0.25196839386748771</v>
      </c>
      <c r="H12" s="25">
        <f>'[3]Page 1'!AA11</f>
        <v>174</v>
      </c>
      <c r="I12" s="24">
        <f>'[4]Page 1'!AB11/286147*100</f>
        <v>0.30737068709439558</v>
      </c>
      <c r="J12" s="26">
        <f>'[4]Page 1'!AF11</f>
        <v>1856.375</v>
      </c>
      <c r="K12" s="24">
        <f t="shared" ref="K12:K28" si="1">J12/286147*100</f>
        <v>0.64874872006346396</v>
      </c>
      <c r="L12" s="10"/>
    </row>
    <row r="13" spans="1:12" ht="15.75" customHeight="1">
      <c r="A13" s="28" t="s">
        <v>41</v>
      </c>
      <c r="B13" s="1">
        <v>3</v>
      </c>
      <c r="C13" s="1" t="s">
        <v>14</v>
      </c>
      <c r="D13" s="1"/>
      <c r="E13" s="22" t="str">
        <f>'[1]Page 1'!C10</f>
        <v>15,974</v>
      </c>
      <c r="F13" s="23">
        <f>'[2]REKAP KABKOTA'!O4</f>
        <v>190</v>
      </c>
      <c r="G13" s="24">
        <f t="shared" si="0"/>
        <v>6.6399438051071652E-2</v>
      </c>
      <c r="H13" s="25">
        <f>'[3]Page 1'!AA12</f>
        <v>279</v>
      </c>
      <c r="I13" s="24">
        <f>'[4]Page 1'!AB12/286147*100</f>
        <v>0.63065836790181262</v>
      </c>
      <c r="J13" s="26">
        <f>'[4]Page 1'!AF12</f>
        <v>2303.8959999999997</v>
      </c>
      <c r="K13" s="24">
        <f t="shared" si="1"/>
        <v>0.80514420909532514</v>
      </c>
      <c r="L13" s="10"/>
    </row>
    <row r="14" spans="1:12" ht="15.75" customHeight="1">
      <c r="A14" s="29" t="s">
        <v>42</v>
      </c>
      <c r="B14" s="1">
        <v>4</v>
      </c>
      <c r="C14" s="1" t="s">
        <v>15</v>
      </c>
      <c r="D14" s="1"/>
      <c r="E14" s="22" t="str">
        <f>'[1]Page 1'!C11</f>
        <v>8,915</v>
      </c>
      <c r="F14" s="23">
        <f>'[2]REKAP KABKOTA'!O5</f>
        <v>0</v>
      </c>
      <c r="G14" s="24">
        <f t="shared" si="0"/>
        <v>0</v>
      </c>
      <c r="H14" s="25">
        <f>'[3]Page 1'!AA13</f>
        <v>11</v>
      </c>
      <c r="I14" s="24">
        <f>'[4]Page 1'!AB13/286147*100</f>
        <v>0.38267044561012348</v>
      </c>
      <c r="J14" s="26">
        <f>'[4]Page 1'!AF13</f>
        <v>1341.4839999999999</v>
      </c>
      <c r="K14" s="24">
        <f t="shared" si="1"/>
        <v>0.4688093881815989</v>
      </c>
      <c r="L14" s="10"/>
    </row>
    <row r="15" spans="1:12" ht="15.75" customHeight="1">
      <c r="A15" s="29" t="s">
        <v>43</v>
      </c>
      <c r="B15" s="1">
        <v>5</v>
      </c>
      <c r="C15" s="1" t="s">
        <v>16</v>
      </c>
      <c r="D15" s="1"/>
      <c r="E15" s="22" t="str">
        <f>'[1]Page 1'!C12</f>
        <v>21,198</v>
      </c>
      <c r="F15" s="23">
        <f>'[2]REKAP KABKOTA'!O6</f>
        <v>204</v>
      </c>
      <c r="G15" s="24">
        <f t="shared" si="0"/>
        <v>7.1292028223255879E-2</v>
      </c>
      <c r="H15" s="25">
        <f>'[3]Page 1'!AA14</f>
        <v>261</v>
      </c>
      <c r="I15" s="24">
        <f>'[4]Page 1'!AB14/286147*100</f>
        <v>0.86232740514490791</v>
      </c>
      <c r="J15" s="26">
        <f>'[4]Page 1'!AF14</f>
        <v>1021.654</v>
      </c>
      <c r="K15" s="24">
        <f t="shared" si="1"/>
        <v>0.3570381656980503</v>
      </c>
      <c r="L15" s="10"/>
    </row>
    <row r="16" spans="1:12" ht="15.75" customHeight="1">
      <c r="A16" s="29" t="s">
        <v>44</v>
      </c>
      <c r="B16" s="1">
        <v>6</v>
      </c>
      <c r="C16" s="36" t="s">
        <v>17</v>
      </c>
      <c r="D16" s="33"/>
      <c r="E16" s="22" t="str">
        <f>'[1]Page 1'!C13</f>
        <v>20,803</v>
      </c>
      <c r="F16" s="23">
        <f>'[2]REKAP KABKOTA'!O7</f>
        <v>112</v>
      </c>
      <c r="G16" s="24">
        <f t="shared" si="0"/>
        <v>3.9140721377473819E-2</v>
      </c>
      <c r="H16" s="25">
        <f>'[3]Page 1'!AA15</f>
        <v>188</v>
      </c>
      <c r="I16" s="24">
        <f>'[4]Page 1'!AB15/286147*100</f>
        <v>0.43107318965426855</v>
      </c>
      <c r="J16" s="26">
        <f>'[4]Page 1'!AF15</f>
        <v>1897.8090000000002</v>
      </c>
      <c r="K16" s="24">
        <f t="shared" si="1"/>
        <v>0.66322869014876973</v>
      </c>
      <c r="L16" s="10"/>
    </row>
    <row r="17" spans="1:12" ht="15.75" customHeight="1">
      <c r="A17" s="29" t="s">
        <v>45</v>
      </c>
      <c r="B17" s="1">
        <v>7</v>
      </c>
      <c r="C17" s="1" t="s">
        <v>18</v>
      </c>
      <c r="D17" s="1"/>
      <c r="E17" s="22" t="str">
        <f>'[1]Page 1'!C14</f>
        <v>16,714</v>
      </c>
      <c r="F17" s="23">
        <f>'[2]REKAP KABKOTA'!O8</f>
        <v>68</v>
      </c>
      <c r="G17" s="24">
        <f t="shared" si="0"/>
        <v>2.376400940775196E-2</v>
      </c>
      <c r="H17" s="25">
        <f>'[3]Page 1'!AA16</f>
        <v>179</v>
      </c>
      <c r="I17" s="24">
        <f>'[4]Page 1'!AB16/286147*100</f>
        <v>0.25699098714996138</v>
      </c>
      <c r="J17" s="26">
        <f>'[4]Page 1'!AF16</f>
        <v>729.68299999999999</v>
      </c>
      <c r="K17" s="24">
        <f t="shared" si="1"/>
        <v>0.25500284818642166</v>
      </c>
      <c r="L17" s="10"/>
    </row>
    <row r="18" spans="1:12" ht="15.75" customHeight="1">
      <c r="A18" s="29" t="s">
        <v>46</v>
      </c>
      <c r="B18" s="1">
        <v>8</v>
      </c>
      <c r="C18" s="1" t="s">
        <v>19</v>
      </c>
      <c r="D18" s="1"/>
      <c r="E18" s="22" t="str">
        <f>'[1]Page 1'!C15</f>
        <v>19,989</v>
      </c>
      <c r="F18" s="23">
        <f>'[2]REKAP KABKOTA'!O9</f>
        <v>61</v>
      </c>
      <c r="G18" s="24">
        <f t="shared" si="0"/>
        <v>2.1317714321659846E-2</v>
      </c>
      <c r="H18" s="25">
        <f>'[3]Page 1'!AA17</f>
        <v>124</v>
      </c>
      <c r="I18" s="24">
        <f>'[4]Page 1'!AB17/286147*100</f>
        <v>0.35348090317214576</v>
      </c>
      <c r="J18" s="26">
        <f>'[4]Page 1'!AF17</f>
        <v>1543.2699999999998</v>
      </c>
      <c r="K18" s="24">
        <f t="shared" si="1"/>
        <v>0.53932768821619648</v>
      </c>
      <c r="L18" s="10"/>
    </row>
    <row r="19" spans="1:12" ht="15.75" customHeight="1">
      <c r="A19" s="29" t="s">
        <v>47</v>
      </c>
      <c r="B19" s="1">
        <v>9</v>
      </c>
      <c r="C19" s="1" t="s">
        <v>20</v>
      </c>
      <c r="D19" s="1"/>
      <c r="E19" s="22" t="str">
        <f>'[1]Page 1'!C16</f>
        <v>14,397</v>
      </c>
      <c r="F19" s="23">
        <f>'[2]REKAP KABKOTA'!O10</f>
        <v>1051</v>
      </c>
      <c r="G19" s="24">
        <f t="shared" si="0"/>
        <v>0.36729373364040158</v>
      </c>
      <c r="H19" s="25">
        <f>'[3]Page 1'!AA18</f>
        <v>243</v>
      </c>
      <c r="I19" s="24">
        <f>'[4]Page 1'!AB18/286147*100</f>
        <v>0.43313576588257086</v>
      </c>
      <c r="J19" s="26">
        <f>'[4]Page 1'!AF18</f>
        <v>1320.15</v>
      </c>
      <c r="K19" s="24">
        <f t="shared" si="1"/>
        <v>0.4613537797006434</v>
      </c>
      <c r="L19" s="10"/>
    </row>
    <row r="20" spans="1:12" ht="15.75" customHeight="1">
      <c r="A20" s="29" t="s">
        <v>48</v>
      </c>
      <c r="B20" s="1">
        <v>10</v>
      </c>
      <c r="C20" s="36" t="s">
        <v>21</v>
      </c>
      <c r="D20" s="33"/>
      <c r="E20" s="22" t="str">
        <f>'[1]Page 1'!C17</f>
        <v>12,993</v>
      </c>
      <c r="F20" s="23">
        <f>'[2]REKAP KABKOTA'!O11</f>
        <v>59</v>
      </c>
      <c r="G20" s="24">
        <f t="shared" si="0"/>
        <v>2.0618772868490672E-2</v>
      </c>
      <c r="H20" s="25">
        <f>'[3]Page 1'!AA19</f>
        <v>73</v>
      </c>
      <c r="I20" s="24">
        <f>'[4]Page 1'!AB19/286147*100</f>
        <v>0.37475563259443567</v>
      </c>
      <c r="J20" s="26">
        <f>'[4]Page 1'!AF19</f>
        <v>1311.614</v>
      </c>
      <c r="K20" s="24">
        <f t="shared" si="1"/>
        <v>0.45837069757851728</v>
      </c>
      <c r="L20" s="10"/>
    </row>
    <row r="21" spans="1:12" ht="15.75" customHeight="1">
      <c r="A21" s="29" t="s">
        <v>49</v>
      </c>
      <c r="B21" s="1">
        <v>11</v>
      </c>
      <c r="C21" s="1" t="s">
        <v>22</v>
      </c>
      <c r="D21" s="1"/>
      <c r="E21" s="22" t="str">
        <f>'[1]Page 1'!C18</f>
        <v>19,065</v>
      </c>
      <c r="F21" s="23">
        <f>'[2]REKAP KABKOTA'!O12</f>
        <v>85</v>
      </c>
      <c r="G21" s="24">
        <f t="shared" si="0"/>
        <v>2.970501175968995E-2</v>
      </c>
      <c r="H21" s="25">
        <f>'[3]Page 1'!AA20</f>
        <v>151</v>
      </c>
      <c r="I21" s="24">
        <f>'[4]Page 1'!AB20/286147*100</f>
        <v>0.59861889168853777</v>
      </c>
      <c r="J21" s="26">
        <f>'[4]Page 1'!AF20</f>
        <v>1352.739</v>
      </c>
      <c r="K21" s="24">
        <f t="shared" si="1"/>
        <v>0.47274268120930851</v>
      </c>
      <c r="L21" s="10"/>
    </row>
    <row r="22" spans="1:12" ht="15.75" customHeight="1">
      <c r="A22" s="29" t="s">
        <v>50</v>
      </c>
      <c r="B22" s="1">
        <v>12</v>
      </c>
      <c r="C22" s="1" t="s">
        <v>23</v>
      </c>
      <c r="D22" s="1"/>
      <c r="E22" s="22" t="str">
        <f>'[1]Page 1'!C19</f>
        <v>18,472</v>
      </c>
      <c r="F22" s="23">
        <f>'[2]REKAP KABKOTA'!O13</f>
        <v>830</v>
      </c>
      <c r="G22" s="24">
        <f t="shared" si="0"/>
        <v>0.29006070306520776</v>
      </c>
      <c r="H22" s="25">
        <f>'[3]Page 1'!AA21</f>
        <v>495</v>
      </c>
      <c r="I22" s="24">
        <f>'[4]Page 1'!AB21/286147*100</f>
        <v>0.52845076132197788</v>
      </c>
      <c r="J22" s="26">
        <f>'[4]Page 1'!AF21</f>
        <v>1267.6079999999999</v>
      </c>
      <c r="K22" s="24">
        <f t="shared" si="1"/>
        <v>0.44299188878443596</v>
      </c>
      <c r="L22" s="10"/>
    </row>
    <row r="23" spans="1:12" ht="15.75" customHeight="1">
      <c r="A23" s="29" t="s">
        <v>51</v>
      </c>
      <c r="B23" s="1">
        <v>13</v>
      </c>
      <c r="C23" s="1" t="s">
        <v>24</v>
      </c>
      <c r="D23" s="1"/>
      <c r="E23" s="22" t="str">
        <f>'[1]Page 1'!C20</f>
        <v>18,024</v>
      </c>
      <c r="F23" s="23">
        <f>'[2]REKAP KABKOTA'!O14</f>
        <v>173</v>
      </c>
      <c r="G23" s="24">
        <f t="shared" si="0"/>
        <v>6.0458435699133659E-2</v>
      </c>
      <c r="H23" s="25">
        <f>'[3]Page 1'!AA22</f>
        <v>246</v>
      </c>
      <c r="I23" s="24">
        <f>'[4]Page 1'!AB22/286147*100</f>
        <v>0.34004934526659381</v>
      </c>
      <c r="J23" s="26">
        <f>'[4]Page 1'!AF22</f>
        <v>1846.7289999999998</v>
      </c>
      <c r="K23" s="24">
        <f t="shared" si="1"/>
        <v>0.64537772543482885</v>
      </c>
      <c r="L23" s="10"/>
    </row>
    <row r="24" spans="1:12" ht="15.75" customHeight="1">
      <c r="A24" s="29" t="s">
        <v>52</v>
      </c>
      <c r="B24" s="1">
        <v>14</v>
      </c>
      <c r="C24" s="1" t="s">
        <v>25</v>
      </c>
      <c r="D24" s="1"/>
      <c r="E24" s="22" t="str">
        <f>'[1]Page 1'!C21</f>
        <v>14,361</v>
      </c>
      <c r="F24" s="23">
        <f>'[2]REKAP KABKOTA'!O15</f>
        <v>159</v>
      </c>
      <c r="G24" s="24">
        <f t="shared" si="0"/>
        <v>5.5565845526949431E-2</v>
      </c>
      <c r="H24" s="25">
        <f>'[3]Page 1'!AA23</f>
        <v>138</v>
      </c>
      <c r="I24" s="24">
        <f>'[4]Page 1'!AB23/286147*100</f>
        <v>0.58885817429503018</v>
      </c>
      <c r="J24" s="26">
        <f>'[4]Page 1'!AF23</f>
        <v>1401.7909999999999</v>
      </c>
      <c r="K24" s="24">
        <f t="shared" si="1"/>
        <v>0.48988491928973565</v>
      </c>
      <c r="L24" s="10"/>
    </row>
    <row r="25" spans="1:12" ht="15.75" customHeight="1">
      <c r="A25" s="29" t="s">
        <v>53</v>
      </c>
      <c r="B25" s="1">
        <v>15</v>
      </c>
      <c r="C25" s="1" t="s">
        <v>26</v>
      </c>
      <c r="D25" s="1"/>
      <c r="E25" s="22" t="str">
        <f>'[1]Page 1'!C22</f>
        <v>14,710</v>
      </c>
      <c r="F25" s="23">
        <f>'[2]REKAP KABKOTA'!O16</f>
        <v>116</v>
      </c>
      <c r="G25" s="24">
        <f t="shared" si="0"/>
        <v>4.0538604283812167E-2</v>
      </c>
      <c r="H25" s="25">
        <f>'[3]Page 1'!AA24</f>
        <v>807</v>
      </c>
      <c r="I25" s="24">
        <f>'[4]Page 1'!AB24/286147*100</f>
        <v>0.83768133162325664</v>
      </c>
      <c r="J25" s="26">
        <f>'[4]Page 1'!AF24</f>
        <v>1952.712</v>
      </c>
      <c r="K25" s="24">
        <f t="shared" si="1"/>
        <v>0.68241568145044329</v>
      </c>
      <c r="L25" s="10"/>
    </row>
    <row r="26" spans="1:12" ht="15.75" customHeight="1">
      <c r="A26" s="29" t="s">
        <v>54</v>
      </c>
      <c r="B26" s="1">
        <v>16</v>
      </c>
      <c r="C26" s="1" t="s">
        <v>27</v>
      </c>
      <c r="D26" s="1"/>
      <c r="E26" s="22" t="str">
        <f>'[1]Page 1'!C23</f>
        <v>21,415</v>
      </c>
      <c r="F26" s="23">
        <f>'[2]REKAP KABKOTA'!O17</f>
        <v>51</v>
      </c>
      <c r="G26" s="24">
        <f t="shared" si="0"/>
        <v>1.782300705581397E-2</v>
      </c>
      <c r="H26" s="25">
        <f>'[3]Page 1'!AA25</f>
        <v>382</v>
      </c>
      <c r="I26" s="24">
        <f>'[4]Page 1'!AB25/286147*100</f>
        <v>0.49619216696313428</v>
      </c>
      <c r="J26" s="26">
        <f>'[4]Page 1'!AF25</f>
        <v>3019.79</v>
      </c>
      <c r="K26" s="24">
        <f t="shared" si="1"/>
        <v>1.0553282054328719</v>
      </c>
      <c r="L26" s="10"/>
    </row>
    <row r="27" spans="1:12" ht="15.75" customHeight="1">
      <c r="A27" s="29" t="s">
        <v>55</v>
      </c>
      <c r="B27" s="1">
        <v>17</v>
      </c>
      <c r="C27" s="1" t="s">
        <v>28</v>
      </c>
      <c r="D27" s="1"/>
      <c r="E27" s="22" t="str">
        <f>'[1]Page 1'!C24</f>
        <v>13,927</v>
      </c>
      <c r="F27" s="23">
        <f>'[2]REKAP KABKOTA'!O18</f>
        <v>99</v>
      </c>
      <c r="G27" s="24">
        <f t="shared" si="0"/>
        <v>3.4597601931874174E-2</v>
      </c>
      <c r="H27" s="25">
        <f>'[3]Page 1'!AA26</f>
        <v>97</v>
      </c>
      <c r="I27" s="24">
        <f>'[4]Page 1'!AB26/286147*100</f>
        <v>0.3452770778655726</v>
      </c>
      <c r="J27" s="26">
        <f>'[4]Page 1'!AF26</f>
        <v>450.94299999999998</v>
      </c>
      <c r="K27" s="24">
        <f t="shared" si="1"/>
        <v>0.15759137785823371</v>
      </c>
      <c r="L27" s="10"/>
    </row>
    <row r="28" spans="1:12" ht="15.75" customHeight="1">
      <c r="A28" s="30" t="s">
        <v>56</v>
      </c>
      <c r="B28" s="1">
        <v>18</v>
      </c>
      <c r="C28" s="36" t="s">
        <v>29</v>
      </c>
      <c r="D28" s="33"/>
      <c r="E28" s="22" t="str">
        <f>'[1]Page 1'!C25</f>
        <v>13,280</v>
      </c>
      <c r="F28" s="23">
        <f>'[2]REKAP KABKOTA'!O19</f>
        <v>200</v>
      </c>
      <c r="G28" s="24">
        <f t="shared" si="0"/>
        <v>6.9894145316917525E-2</v>
      </c>
      <c r="H28" s="25">
        <f>'[3]Page 1'!AA27</f>
        <v>65</v>
      </c>
      <c r="I28" s="24">
        <f>'[4]Page 1'!AB27/286147*100</f>
        <v>0.36034520718372026</v>
      </c>
      <c r="J28" s="26">
        <f>'[4]Page 1'!AF27</f>
        <v>1055.338</v>
      </c>
      <c r="K28" s="24">
        <f t="shared" si="1"/>
        <v>0.36880973765232555</v>
      </c>
      <c r="L28" s="10"/>
    </row>
    <row r="29" spans="1:12" ht="15.75" customHeight="1">
      <c r="B29" s="1"/>
      <c r="C29" s="1"/>
      <c r="D29" s="1"/>
      <c r="E29" s="10"/>
      <c r="F29" s="10"/>
      <c r="G29" s="10"/>
      <c r="H29" s="10"/>
      <c r="I29" s="10"/>
      <c r="J29" s="21"/>
      <c r="K29" s="10"/>
      <c r="L29" s="10"/>
    </row>
    <row r="30" spans="1:12" ht="15.75" customHeight="1">
      <c r="B30" s="39" t="s">
        <v>30</v>
      </c>
      <c r="C30" s="40"/>
      <c r="D30" s="12">
        <v>2022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6"/>
    </row>
    <row r="31" spans="1:12" ht="15.75" customHeight="1">
      <c r="B31" s="33"/>
      <c r="C31" s="33"/>
      <c r="D31" s="12">
        <v>2021</v>
      </c>
      <c r="E31" s="14"/>
      <c r="F31" s="14"/>
      <c r="G31" s="14"/>
      <c r="H31" s="14"/>
      <c r="I31" s="14"/>
      <c r="J31" s="14"/>
      <c r="K31" s="14"/>
      <c r="L31" s="16"/>
    </row>
    <row r="32" spans="1:12" ht="15.75" customHeight="1">
      <c r="B32" s="11"/>
      <c r="C32" s="15"/>
      <c r="D32" s="12">
        <v>2020</v>
      </c>
      <c r="E32" s="16">
        <v>334.12599999999998</v>
      </c>
      <c r="F32" s="16">
        <v>66.891999999999996</v>
      </c>
      <c r="G32" s="17">
        <v>20020</v>
      </c>
      <c r="H32" s="16">
        <v>65.06</v>
      </c>
      <c r="I32" s="17">
        <v>19472</v>
      </c>
      <c r="J32" s="16">
        <v>202.18299999999999</v>
      </c>
      <c r="K32" s="17">
        <v>60511</v>
      </c>
      <c r="L32" s="5"/>
    </row>
    <row r="33" spans="2:12" ht="15.75" customHeight="1">
      <c r="B33" s="6"/>
      <c r="C33" s="6"/>
      <c r="D33" s="6">
        <v>2019</v>
      </c>
      <c r="E33" s="16">
        <v>334.14100000000002</v>
      </c>
      <c r="F33" s="16">
        <v>66.882999999999996</v>
      </c>
      <c r="G33" s="16" t="s">
        <v>31</v>
      </c>
      <c r="H33" s="16">
        <v>65.096999999999994</v>
      </c>
      <c r="I33" s="16" t="s">
        <v>32</v>
      </c>
      <c r="J33" s="16">
        <v>202.161</v>
      </c>
      <c r="K33" s="16" t="s">
        <v>33</v>
      </c>
      <c r="L33" s="5"/>
    </row>
    <row r="34" spans="2:12" ht="15.75" customHeight="1">
      <c r="B34" s="18"/>
      <c r="C34" s="18"/>
      <c r="D34" s="18">
        <v>2018</v>
      </c>
      <c r="E34" s="9">
        <v>335.56400000000002</v>
      </c>
      <c r="F34" s="9">
        <v>67.058999999999997</v>
      </c>
      <c r="G34" s="9"/>
      <c r="H34" s="9">
        <v>71.885000000000005</v>
      </c>
      <c r="I34" s="9"/>
      <c r="J34" s="9">
        <v>196.62</v>
      </c>
      <c r="K34" s="9"/>
      <c r="L34" s="9"/>
    </row>
    <row r="35" spans="2:12" ht="15.75" customHeight="1">
      <c r="B35" s="34" t="s">
        <v>34</v>
      </c>
      <c r="C35" s="33"/>
      <c r="D35" s="33"/>
      <c r="E35" s="33"/>
      <c r="F35" s="33"/>
      <c r="G35" s="10"/>
      <c r="H35" s="10"/>
      <c r="I35" s="10"/>
      <c r="J35" s="10"/>
      <c r="K35" s="21"/>
      <c r="L35" s="21"/>
    </row>
    <row r="36" spans="2:12" ht="15.75" customHeight="1">
      <c r="B36" s="35" t="s">
        <v>35</v>
      </c>
      <c r="C36" s="33"/>
      <c r="D36" s="33"/>
      <c r="E36" s="33"/>
      <c r="F36" s="33"/>
      <c r="G36" s="33"/>
      <c r="H36" s="33"/>
      <c r="I36" s="33"/>
      <c r="J36" s="10"/>
      <c r="K36" s="10"/>
      <c r="L36" s="10"/>
    </row>
    <row r="37" spans="2:12" ht="15.75" customHeight="1">
      <c r="B37" s="1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5.75" customHeight="1">
      <c r="B38" s="36" t="s">
        <v>36</v>
      </c>
      <c r="C38" s="33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5.75" customHeight="1">
      <c r="B39" s="36" t="s">
        <v>37</v>
      </c>
      <c r="C39" s="33"/>
      <c r="D39" s="33"/>
      <c r="E39" s="33"/>
      <c r="F39" s="33"/>
      <c r="G39" s="33"/>
      <c r="H39" s="33"/>
      <c r="I39" s="33"/>
      <c r="J39" s="33"/>
      <c r="K39" s="10"/>
      <c r="L39" s="10"/>
    </row>
  </sheetData>
  <mergeCells count="25">
    <mergeCell ref="D2:K2"/>
    <mergeCell ref="D3:K3"/>
    <mergeCell ref="D4:K4"/>
    <mergeCell ref="B5:L5"/>
    <mergeCell ref="F6:L6"/>
    <mergeCell ref="C2:C3"/>
    <mergeCell ref="E6:E8"/>
    <mergeCell ref="F7:F8"/>
    <mergeCell ref="G7:G8"/>
    <mergeCell ref="H7:H8"/>
    <mergeCell ref="I7:I8"/>
    <mergeCell ref="J7:J8"/>
    <mergeCell ref="C7:D8"/>
    <mergeCell ref="K7:L8"/>
    <mergeCell ref="B39:J39"/>
    <mergeCell ref="K9:L9"/>
    <mergeCell ref="C16:D16"/>
    <mergeCell ref="C20:D20"/>
    <mergeCell ref="C28:D28"/>
    <mergeCell ref="B30:C30"/>
    <mergeCell ref="A9:A10"/>
    <mergeCell ref="B31:C31"/>
    <mergeCell ref="B35:F35"/>
    <mergeCell ref="B36:I36"/>
    <mergeCell ref="B38:C38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Kembar</cp:lastModifiedBy>
  <dcterms:created xsi:type="dcterms:W3CDTF">2009-07-28T18:05:25Z</dcterms:created>
  <dcterms:modified xsi:type="dcterms:W3CDTF">2023-01-24T13:14:47Z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7DB35C71996C49DE9818830BF727473A</vt:lpwstr>
  </property>
  <property fmtid="{D5CDD505-2E9C-101B-9397-08002B2CF9AE}" pid="3" name="KSOProductBuildVer">
    <vt:lpwstr>1057-11.2.0.11341</vt:lpwstr>
  </property>
</Properties>
</file>