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!!! Desk_24-27 Januari 2023\DALAM ANGKA\DISKOPUM\"/>
    </mc:Choice>
  </mc:AlternateContent>
  <bookViews>
    <workbookView xWindow="0" yWindow="0" windowWidth="20490" windowHeight="73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10" i="1"/>
  <c r="O9" i="1"/>
  <c r="O8" i="1"/>
  <c r="L17" i="1"/>
  <c r="L16" i="1"/>
  <c r="L15" i="1"/>
  <c r="L14" i="1"/>
  <c r="L13" i="1"/>
  <c r="L12" i="1"/>
  <c r="L11" i="1"/>
  <c r="L10" i="1"/>
  <c r="L9" i="1"/>
  <c r="L8" i="1"/>
  <c r="H17" i="1"/>
  <c r="H16" i="1"/>
  <c r="H15" i="1"/>
  <c r="H14" i="1"/>
  <c r="H13" i="1"/>
  <c r="H12" i="1"/>
  <c r="H11" i="1"/>
  <c r="H10" i="1"/>
  <c r="H9" i="1"/>
  <c r="H8" i="1"/>
  <c r="G17" i="1"/>
  <c r="G16" i="1"/>
  <c r="G15" i="1"/>
  <c r="G14" i="1"/>
  <c r="G13" i="1"/>
  <c r="G12" i="1"/>
  <c r="G11" i="1"/>
  <c r="G10" i="1"/>
  <c r="G9" i="1"/>
  <c r="G8" i="1"/>
  <c r="U18" i="1"/>
  <c r="T18" i="1"/>
  <c r="S18" i="1"/>
  <c r="R18" i="1"/>
  <c r="Q18" i="1"/>
  <c r="P18" i="1"/>
  <c r="N18" i="1"/>
  <c r="M18" i="1"/>
  <c r="K18" i="1"/>
  <c r="J18" i="1"/>
  <c r="I18" i="1"/>
  <c r="F18" i="1"/>
  <c r="E18" i="1"/>
  <c r="H18" i="1" l="1"/>
  <c r="L18" i="1"/>
  <c r="O18" i="1"/>
  <c r="G18" i="1"/>
</calcChain>
</file>

<file path=xl/sharedStrings.xml><?xml version="1.0" encoding="utf-8"?>
<sst xmlns="http://schemas.openxmlformats.org/spreadsheetml/2006/main" count="72" uniqueCount="64">
  <si>
    <t>Catatan: Mohon diisi cell yg berwana kuning saja</t>
  </si>
  <si>
    <t>Tabel</t>
  </si>
  <si>
    <t>7.4.4</t>
  </si>
  <si>
    <t>Jumlah Koperasi Menurut Sektor Usaha di Kabupaten Mojokerto, 2022</t>
  </si>
  <si>
    <t>Table</t>
  </si>
  <si>
    <t>Number of Cooperatives by Bussiness Sector in Mojokerto Regency, 2022</t>
  </si>
  <si>
    <t>Sektor Usaha</t>
  </si>
  <si>
    <t>Koperasi ( Unit)</t>
  </si>
  <si>
    <t xml:space="preserve">Anggota ( orang )
</t>
  </si>
  <si>
    <t>RAT</t>
  </si>
  <si>
    <t>Manajer ( orang)</t>
  </si>
  <si>
    <t>Karyawan ( orang)</t>
  </si>
  <si>
    <t>Modal</t>
  </si>
  <si>
    <t>Volume</t>
  </si>
  <si>
    <t>SHU</t>
  </si>
  <si>
    <t>JML</t>
  </si>
  <si>
    <t xml:space="preserve">Aktif
</t>
  </si>
  <si>
    <t>Tdk Aktif</t>
  </si>
  <si>
    <t>L</t>
  </si>
  <si>
    <t>p</t>
  </si>
  <si>
    <t>( Unit )</t>
  </si>
  <si>
    <t>Sendiri</t>
  </si>
  <si>
    <t>Luar</t>
  </si>
  <si>
    <t>Usaha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</si>
  <si>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</si>
  <si>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</si>
  <si>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</si>
  <si>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</si>
  <si>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</si>
  <si>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</si>
  <si>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</si>
  <si>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</si>
  <si>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</si>
  <si>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</si>
  <si>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</si>
  <si>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</si>
  <si>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</si>
  <si>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</si>
  <si>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</si>
  <si>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</si>
  <si>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</si>
  <si>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</si>
  <si>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1</t>
  </si>
  <si>
    <t>Adm Pemerintahan, Pertahanan dan Jaminan Sosial</t>
  </si>
  <si>
    <t>2</t>
  </si>
  <si>
    <t>Industri Pengolahan</t>
  </si>
  <si>
    <t>3</t>
  </si>
  <si>
    <t>Informasi dan Komunikasi</t>
  </si>
  <si>
    <t>4</t>
  </si>
  <si>
    <t>Jasa Kesehatan dan Kegiatan Sosial</t>
  </si>
  <si>
    <t>5</t>
  </si>
  <si>
    <t>Jasa Keuangan dan Asuransi</t>
  </si>
  <si>
    <t>Jasa lainnya</t>
  </si>
  <si>
    <t>Penyediaan Akomodasi dan Makan Minum</t>
  </si>
  <si>
    <t>Pertanian, Kehutanan dan Perikanan</t>
  </si>
  <si>
    <t>Transportasi dan Pergudangan</t>
  </si>
  <si>
    <t xml:space="preserve">
  Perdagangan Besar dan Ecer</t>
  </si>
  <si>
    <t>108 511</t>
  </si>
  <si>
    <t>54 477</t>
  </si>
  <si>
    <t>54 034</t>
  </si>
  <si>
    <t>Rp405 116 164 079</t>
  </si>
  <si>
    <t>Rp242 246 465 184</t>
  </si>
  <si>
    <t>Rp505 568 218 997</t>
  </si>
  <si>
    <t>Rp33 859 338 143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</si>
</sst>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&quot;Rp&quot;#,##0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9"/>
      <color theme="1"/>
      <name val="Calibri"/>
    </font>
    <font>
      <sz val="10"/>
      <name val="Arial"/>
    </font>
    <font>
      <sz val="11"/>
      <color theme="1"/>
      <name val="Calibri"/>
    </font>
    <font>
      <b/>
      <i/>
      <sz val="9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/>
    <xf numFmtId="49" fontId="4" fillId="0" borderId="0" xfId="0" applyNumberFormat="1" applyFont="1"/>
    <xf numFmtId="0" fontId="4" fillId="0" borderId="0" xfId="0" applyFont="1"/>
    <xf numFmtId="49" fontId="4" fillId="0" borderId="7" xfId="0" applyNumberFormat="1" applyFont="1" applyBorder="1" applyAlignment="1">
      <alignment vertical="top"/>
    </xf>
    <xf numFmtId="0" fontId="4" fillId="0" borderId="7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49" fontId="7" fillId="0" borderId="6" xfId="0" quotePrefix="1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164" fontId="4" fillId="2" borderId="6" xfId="0" applyNumberFormat="1" applyFont="1" applyFill="1" applyBorder="1" applyAlignment="1">
      <alignment vertical="top"/>
    </xf>
    <xf numFmtId="164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8" fillId="0" borderId="10" xfId="0" applyFont="1" applyBorder="1" applyAlignment="1">
      <alignment horizontal="center" wrapText="1"/>
    </xf>
    <xf numFmtId="0" fontId="4" fillId="2" borderId="6" xfId="0" applyFont="1" applyFill="1" applyBorder="1" applyAlignment="1">
      <alignment vertical="top"/>
    </xf>
    <xf numFmtId="164" fontId="4" fillId="0" borderId="6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65" fontId="0" fillId="0" borderId="0" xfId="0" applyNumberFormat="1" applyFont="1" applyAlignment="1"/>
    <xf numFmtId="165" fontId="4" fillId="0" borderId="0" xfId="0" applyNumberFormat="1" applyFont="1"/>
    <xf numFmtId="165" fontId="4" fillId="0" borderId="7" xfId="0" applyNumberFormat="1" applyFont="1" applyBorder="1"/>
    <xf numFmtId="165" fontId="6" fillId="0" borderId="9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7" fillId="0" borderId="6" xfId="0" quotePrefix="1" applyNumberFormat="1" applyFont="1" applyBorder="1" applyAlignment="1">
      <alignment horizontal="center" wrapText="1"/>
    </xf>
    <xf numFmtId="165" fontId="4" fillId="2" borderId="6" xfId="0" applyNumberFormat="1" applyFont="1" applyFill="1" applyBorder="1" applyAlignment="1"/>
    <xf numFmtId="165" fontId="4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3" fillId="0" borderId="7" xfId="0" applyFont="1" applyBorder="1"/>
    <xf numFmtId="0" fontId="3" fillId="0" borderId="6" xfId="0" applyFont="1" applyBorder="1"/>
    <xf numFmtId="49" fontId="7" fillId="0" borderId="5" xfId="0" quotePrefix="1" applyNumberFormat="1" applyFont="1" applyBorder="1" applyAlignment="1">
      <alignment horizontal="center" wrapText="1"/>
    </xf>
    <xf numFmtId="0" fontId="8" fillId="0" borderId="7" xfId="0" applyFont="1" applyBorder="1" applyAlignment="1"/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3" fillId="0" borderId="6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/>
    <xf numFmtId="0" fontId="3" fillId="0" borderId="4" xfId="0" applyFont="1" applyBorder="1"/>
    <xf numFmtId="0" fontId="5" fillId="0" borderId="5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horizontal="center" wrapText="1"/>
    </xf>
    <xf numFmtId="0" fontId="0" fillId="0" borderId="0" xfId="0" applyFont="1" applyAlignment="1"/>
    <xf numFmtId="0" fontId="3" fillId="0" borderId="9" xfId="0" applyFont="1" applyBorder="1"/>
    <xf numFmtId="0" fontId="3" fillId="0" borderId="5" xfId="0" applyFont="1" applyBorder="1"/>
    <xf numFmtId="0" fontId="6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U19"/>
  <sheetViews>
    <sheetView tabSelected="1" workbookViewId="0">
      <selection activeCell="O18" sqref="O18"/>
    </sheetView>
  </sheetViews>
  <sheetFormatPr defaultColWidth="12.5703125" defaultRowHeight="15.75" customHeight="1" x14ac:dyDescent="0.2"/>
  <cols>
    <col min="5" max="6" width="4.85546875" bestFit="1" customWidth="1"/>
    <col min="7" max="7" width="6.7109375" bestFit="1" customWidth="1"/>
    <col min="8" max="8" width="7.85546875" bestFit="1" customWidth="1"/>
    <col min="9" max="10" width="6.85546875" bestFit="1" customWidth="1"/>
    <col min="11" max="11" width="5.28515625" bestFit="1" customWidth="1"/>
    <col min="12" max="12" width="3.7109375" bestFit="1" customWidth="1"/>
    <col min="13" max="14" width="3.5703125" bestFit="1" customWidth="1"/>
    <col min="15" max="17" width="4.85546875" bestFit="1" customWidth="1"/>
    <col min="18" max="20" width="17.28515625" style="20" bestFit="1" customWidth="1"/>
    <col min="21" max="21" width="16.140625" style="20" bestFit="1" customWidth="1"/>
  </cols>
  <sheetData>
    <row r="2" spans="1:21" ht="12.75" x14ac:dyDescent="0.2">
      <c r="A2" s="1" t="s">
        <v>0</v>
      </c>
    </row>
    <row r="3" spans="1:21" ht="15.75" customHeight="1" x14ac:dyDescent="0.25">
      <c r="A3" s="40" t="s">
        <v>1</v>
      </c>
      <c r="B3" s="41"/>
      <c r="C3" s="42" t="s">
        <v>2</v>
      </c>
      <c r="D3" s="43" t="s">
        <v>3</v>
      </c>
      <c r="E3" s="44"/>
      <c r="F3" s="44"/>
      <c r="G3" s="44"/>
      <c r="H3" s="44"/>
      <c r="I3" s="41"/>
      <c r="J3" s="2"/>
      <c r="K3" s="2"/>
      <c r="L3" s="2"/>
      <c r="M3" s="2"/>
      <c r="N3" s="2"/>
      <c r="O3" s="3"/>
      <c r="P3" s="3"/>
      <c r="Q3" s="3"/>
      <c r="R3" s="21"/>
      <c r="S3" s="21"/>
      <c r="T3" s="21"/>
      <c r="U3" s="21"/>
    </row>
    <row r="4" spans="1:21" ht="15.75" customHeight="1" x14ac:dyDescent="0.25">
      <c r="A4" s="45" t="s">
        <v>4</v>
      </c>
      <c r="B4" s="31"/>
      <c r="C4" s="31"/>
      <c r="D4" s="46" t="s">
        <v>5</v>
      </c>
      <c r="E4" s="30"/>
      <c r="F4" s="30"/>
      <c r="G4" s="30"/>
      <c r="H4" s="30"/>
      <c r="I4" s="31"/>
      <c r="J4" s="4"/>
      <c r="K4" s="4"/>
      <c r="L4" s="4"/>
      <c r="M4" s="4"/>
      <c r="N4" s="4"/>
      <c r="O4" s="5"/>
      <c r="P4" s="5"/>
      <c r="Q4" s="5"/>
      <c r="R4" s="22"/>
      <c r="S4" s="22"/>
      <c r="T4" s="22"/>
      <c r="U4" s="22"/>
    </row>
    <row r="5" spans="1:21" ht="12.75" x14ac:dyDescent="0.2">
      <c r="A5" s="47" t="s">
        <v>6</v>
      </c>
      <c r="B5" s="48"/>
      <c r="C5" s="48"/>
      <c r="D5" s="49"/>
      <c r="E5" s="51" t="s">
        <v>7</v>
      </c>
      <c r="F5" s="30"/>
      <c r="G5" s="31"/>
      <c r="H5" s="34" t="s">
        <v>8</v>
      </c>
      <c r="I5" s="35"/>
      <c r="J5" s="36"/>
      <c r="K5" s="6" t="s">
        <v>9</v>
      </c>
      <c r="L5" s="37" t="s">
        <v>10</v>
      </c>
      <c r="M5" s="30"/>
      <c r="N5" s="31"/>
      <c r="O5" s="37" t="s">
        <v>11</v>
      </c>
      <c r="P5" s="30"/>
      <c r="Q5" s="31"/>
      <c r="R5" s="23" t="s">
        <v>12</v>
      </c>
      <c r="S5" s="23" t="s">
        <v>12</v>
      </c>
      <c r="T5" s="23" t="s">
        <v>13</v>
      </c>
      <c r="U5" s="38" t="s">
        <v>14</v>
      </c>
    </row>
    <row r="6" spans="1:21" ht="22.5" x14ac:dyDescent="0.2">
      <c r="A6" s="50"/>
      <c r="B6" s="30"/>
      <c r="C6" s="30"/>
      <c r="D6" s="31"/>
      <c r="E6" s="7" t="s">
        <v>15</v>
      </c>
      <c r="F6" s="19" t="s">
        <v>16</v>
      </c>
      <c r="G6" s="7" t="s">
        <v>17</v>
      </c>
      <c r="H6" s="7" t="s">
        <v>15</v>
      </c>
      <c r="I6" s="7" t="s">
        <v>18</v>
      </c>
      <c r="J6" s="7" t="s">
        <v>19</v>
      </c>
      <c r="K6" s="8" t="s">
        <v>20</v>
      </c>
      <c r="L6" s="7" t="s">
        <v>15</v>
      </c>
      <c r="M6" s="7" t="s">
        <v>18</v>
      </c>
      <c r="N6" s="7" t="s">
        <v>19</v>
      </c>
      <c r="O6" s="7" t="s">
        <v>15</v>
      </c>
      <c r="P6" s="7" t="s">
        <v>18</v>
      </c>
      <c r="Q6" s="7" t="s">
        <v>19</v>
      </c>
      <c r="R6" s="24" t="s">
        <v>21</v>
      </c>
      <c r="S6" s="24" t="s">
        <v>22</v>
      </c>
      <c r="T6" s="24" t="s">
        <v>23</v>
      </c>
      <c r="U6" s="39"/>
    </row>
    <row r="7" spans="1:21" ht="12.75" x14ac:dyDescent="0.2">
      <c r="A7" s="32" t="s">
        <v>24</v>
      </c>
      <c r="B7" s="30"/>
      <c r="C7" s="30"/>
      <c r="D7" s="31"/>
      <c r="E7" s="9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9" t="s">
        <v>30</v>
      </c>
      <c r="K7" s="9" t="s">
        <v>31</v>
      </c>
      <c r="L7" s="9" t="s">
        <v>32</v>
      </c>
      <c r="M7" s="9" t="s">
        <v>33</v>
      </c>
      <c r="N7" s="9" t="s">
        <v>34</v>
      </c>
      <c r="O7" s="9" t="s">
        <v>35</v>
      </c>
      <c r="P7" s="9" t="s">
        <v>36</v>
      </c>
      <c r="Q7" s="9" t="s">
        <v>37</v>
      </c>
      <c r="R7" s="25" t="s">
        <v>38</v>
      </c>
      <c r="S7" s="25" t="s">
        <v>39</v>
      </c>
      <c r="T7" s="25" t="s">
        <v>40</v>
      </c>
      <c r="U7" s="25" t="s">
        <v>41</v>
      </c>
    </row>
    <row r="8" spans="1:21" ht="15.75" customHeight="1" x14ac:dyDescent="0.25">
      <c r="A8" s="10" t="s">
        <v>42</v>
      </c>
      <c r="B8" s="33" t="s">
        <v>43</v>
      </c>
      <c r="C8" s="30"/>
      <c r="D8" s="31"/>
      <c r="E8" s="11">
        <v>5</v>
      </c>
      <c r="F8" s="11">
        <v>3</v>
      </c>
      <c r="G8" s="12">
        <f>E8-F8</f>
        <v>2</v>
      </c>
      <c r="H8" s="12">
        <f>I8+J8</f>
        <v>3008</v>
      </c>
      <c r="I8" s="12">
        <v>1883</v>
      </c>
      <c r="J8" s="13">
        <v>1125</v>
      </c>
      <c r="K8" s="13"/>
      <c r="L8" s="13">
        <f>M8+N8</f>
        <v>1</v>
      </c>
      <c r="M8" s="13">
        <v>1</v>
      </c>
      <c r="N8" s="13">
        <v>0</v>
      </c>
      <c r="O8" s="13">
        <f t="shared" ref="O8:O17" si="0">P8+Q8</f>
        <v>16</v>
      </c>
      <c r="P8" s="13">
        <v>10</v>
      </c>
      <c r="Q8" s="13">
        <v>6</v>
      </c>
      <c r="R8" s="26">
        <v>24615487007</v>
      </c>
      <c r="S8" s="26">
        <v>3908058970</v>
      </c>
      <c r="T8" s="26">
        <v>16403501858</v>
      </c>
      <c r="U8" s="26">
        <v>809598723</v>
      </c>
    </row>
    <row r="9" spans="1:21" ht="15.75" customHeight="1" x14ac:dyDescent="0.25">
      <c r="A9" s="10" t="s">
        <v>44</v>
      </c>
      <c r="B9" s="33" t="s">
        <v>45</v>
      </c>
      <c r="C9" s="30"/>
      <c r="D9" s="31"/>
      <c r="E9" s="11">
        <v>10</v>
      </c>
      <c r="F9" s="11">
        <v>1</v>
      </c>
      <c r="G9" s="12">
        <f t="shared" ref="G9:G17" si="1">E9-F9</f>
        <v>9</v>
      </c>
      <c r="H9" s="12">
        <f t="shared" ref="H9:H17" si="2">I9+J9</f>
        <v>0</v>
      </c>
      <c r="I9" s="12">
        <v>0</v>
      </c>
      <c r="J9" s="13">
        <v>0</v>
      </c>
      <c r="K9" s="13"/>
      <c r="L9" s="13">
        <f t="shared" ref="L9:L17" si="3">M9+N9</f>
        <v>0</v>
      </c>
      <c r="M9" s="13">
        <v>0</v>
      </c>
      <c r="N9" s="13">
        <v>0</v>
      </c>
      <c r="O9" s="13">
        <f t="shared" si="0"/>
        <v>0</v>
      </c>
      <c r="P9" s="13">
        <v>0</v>
      </c>
      <c r="Q9" s="13">
        <v>0</v>
      </c>
      <c r="R9" s="26">
        <v>0</v>
      </c>
      <c r="S9" s="26">
        <v>0</v>
      </c>
      <c r="T9" s="26">
        <v>0</v>
      </c>
      <c r="U9" s="26">
        <v>0</v>
      </c>
    </row>
    <row r="10" spans="1:21" ht="15.75" customHeight="1" x14ac:dyDescent="0.25">
      <c r="A10" s="10" t="s">
        <v>46</v>
      </c>
      <c r="B10" s="33" t="s">
        <v>47</v>
      </c>
      <c r="C10" s="30"/>
      <c r="D10" s="31"/>
      <c r="E10" s="11">
        <v>4</v>
      </c>
      <c r="F10" s="11">
        <v>1</v>
      </c>
      <c r="G10" s="12">
        <f t="shared" si="1"/>
        <v>3</v>
      </c>
      <c r="H10" s="12">
        <f t="shared" si="2"/>
        <v>59</v>
      </c>
      <c r="I10" s="12">
        <v>0</v>
      </c>
      <c r="J10" s="13">
        <v>59</v>
      </c>
      <c r="K10" s="13"/>
      <c r="L10" s="13">
        <f t="shared" si="3"/>
        <v>0</v>
      </c>
      <c r="M10" s="13">
        <v>0</v>
      </c>
      <c r="N10" s="13">
        <v>0</v>
      </c>
      <c r="O10" s="13">
        <f t="shared" si="0"/>
        <v>0</v>
      </c>
      <c r="P10" s="13">
        <v>0</v>
      </c>
      <c r="Q10" s="13">
        <v>0</v>
      </c>
      <c r="R10" s="26">
        <v>129229350</v>
      </c>
      <c r="S10" s="26">
        <v>704750</v>
      </c>
      <c r="T10" s="26">
        <v>81000000</v>
      </c>
      <c r="U10" s="26">
        <v>8980000</v>
      </c>
    </row>
    <row r="11" spans="1:21" ht="15.75" customHeight="1" x14ac:dyDescent="0.25">
      <c r="A11" s="10" t="s">
        <v>48</v>
      </c>
      <c r="B11" s="33" t="s">
        <v>49</v>
      </c>
      <c r="C11" s="30"/>
      <c r="D11" s="31"/>
      <c r="E11" s="11">
        <v>4</v>
      </c>
      <c r="F11" s="11">
        <v>1</v>
      </c>
      <c r="G11" s="12">
        <f t="shared" si="1"/>
        <v>3</v>
      </c>
      <c r="H11" s="12">
        <f t="shared" si="2"/>
        <v>182</v>
      </c>
      <c r="I11" s="12">
        <v>79</v>
      </c>
      <c r="J11" s="13">
        <v>103</v>
      </c>
      <c r="K11" s="13"/>
      <c r="L11" s="13">
        <f t="shared" si="3"/>
        <v>0</v>
      </c>
      <c r="M11" s="13">
        <v>0</v>
      </c>
      <c r="N11" s="13">
        <v>0</v>
      </c>
      <c r="O11" s="13">
        <f t="shared" si="0"/>
        <v>0</v>
      </c>
      <c r="P11" s="13">
        <v>0</v>
      </c>
      <c r="Q11" s="13">
        <v>0</v>
      </c>
      <c r="R11" s="26">
        <v>3137234493</v>
      </c>
      <c r="S11" s="26">
        <v>1701120039</v>
      </c>
      <c r="T11" s="26">
        <v>1863109869</v>
      </c>
      <c r="U11" s="26">
        <v>79100376</v>
      </c>
    </row>
    <row r="12" spans="1:21" ht="15.75" customHeight="1" x14ac:dyDescent="0.25">
      <c r="A12" s="10" t="s">
        <v>50</v>
      </c>
      <c r="B12" s="33" t="s">
        <v>51</v>
      </c>
      <c r="C12" s="30"/>
      <c r="D12" s="31"/>
      <c r="E12" s="11">
        <v>666</v>
      </c>
      <c r="F12" s="11">
        <v>365</v>
      </c>
      <c r="G12" s="12">
        <f t="shared" si="1"/>
        <v>301</v>
      </c>
      <c r="H12" s="12">
        <f t="shared" si="2"/>
        <v>72473</v>
      </c>
      <c r="I12" s="12">
        <v>32350</v>
      </c>
      <c r="J12" s="13">
        <v>40123</v>
      </c>
      <c r="K12" s="13"/>
      <c r="L12" s="13">
        <f t="shared" si="3"/>
        <v>5</v>
      </c>
      <c r="M12" s="13">
        <v>3</v>
      </c>
      <c r="N12" s="13">
        <v>2</v>
      </c>
      <c r="O12" s="13">
        <f t="shared" si="0"/>
        <v>150</v>
      </c>
      <c r="P12" s="13">
        <v>57</v>
      </c>
      <c r="Q12" s="13">
        <v>93</v>
      </c>
      <c r="R12" s="26">
        <v>305288344940</v>
      </c>
      <c r="S12" s="26">
        <v>185680194483</v>
      </c>
      <c r="T12" s="26">
        <v>470445787623</v>
      </c>
      <c r="U12" s="26">
        <v>28269355907</v>
      </c>
    </row>
    <row r="13" spans="1:21" ht="15.75" customHeight="1" x14ac:dyDescent="0.25">
      <c r="A13" s="14">
        <v>6</v>
      </c>
      <c r="B13" s="33" t="s">
        <v>52</v>
      </c>
      <c r="C13" s="30"/>
      <c r="D13" s="31"/>
      <c r="E13" s="11">
        <v>120</v>
      </c>
      <c r="F13" s="15">
        <v>43</v>
      </c>
      <c r="G13" s="12">
        <f t="shared" si="1"/>
        <v>77</v>
      </c>
      <c r="H13" s="12">
        <f t="shared" si="2"/>
        <v>3601</v>
      </c>
      <c r="I13" s="13">
        <v>1213</v>
      </c>
      <c r="J13" s="13">
        <v>2388</v>
      </c>
      <c r="K13" s="13"/>
      <c r="L13" s="13">
        <f t="shared" si="3"/>
        <v>0</v>
      </c>
      <c r="M13" s="13">
        <v>0</v>
      </c>
      <c r="N13" s="13">
        <v>0</v>
      </c>
      <c r="O13" s="13">
        <f t="shared" si="0"/>
        <v>0</v>
      </c>
      <c r="P13" s="13">
        <v>0</v>
      </c>
      <c r="Q13" s="13">
        <v>0</v>
      </c>
      <c r="R13" s="26">
        <v>8973410051</v>
      </c>
      <c r="S13" s="26">
        <v>33654464818</v>
      </c>
      <c r="T13" s="26">
        <v>19838628698</v>
      </c>
      <c r="U13" s="26">
        <v>1566152050</v>
      </c>
    </row>
    <row r="14" spans="1:21" ht="15.75" customHeight="1" x14ac:dyDescent="0.25">
      <c r="A14" s="14">
        <v>7</v>
      </c>
      <c r="B14" s="33" t="s">
        <v>53</v>
      </c>
      <c r="C14" s="30"/>
      <c r="D14" s="31"/>
      <c r="E14" s="11">
        <v>70</v>
      </c>
      <c r="F14" s="15">
        <v>20</v>
      </c>
      <c r="G14" s="12">
        <f t="shared" si="1"/>
        <v>50</v>
      </c>
      <c r="H14" s="12">
        <f t="shared" si="2"/>
        <v>1530</v>
      </c>
      <c r="I14" s="13">
        <v>707</v>
      </c>
      <c r="J14" s="13">
        <v>823</v>
      </c>
      <c r="K14" s="13"/>
      <c r="L14" s="13">
        <f t="shared" si="3"/>
        <v>0</v>
      </c>
      <c r="M14" s="13">
        <v>0</v>
      </c>
      <c r="N14" s="13">
        <v>0</v>
      </c>
      <c r="O14" s="13">
        <f t="shared" si="0"/>
        <v>4</v>
      </c>
      <c r="P14" s="13">
        <v>2</v>
      </c>
      <c r="Q14" s="13">
        <v>2</v>
      </c>
      <c r="R14" s="26">
        <v>4322620025</v>
      </c>
      <c r="S14" s="26">
        <v>3867125799</v>
      </c>
      <c r="T14" s="26">
        <v>5358130540</v>
      </c>
      <c r="U14" s="26">
        <v>663573036</v>
      </c>
    </row>
    <row r="15" spans="1:21" ht="15.75" customHeight="1" x14ac:dyDescent="0.25">
      <c r="A15" s="14">
        <v>8</v>
      </c>
      <c r="B15" s="33" t="s">
        <v>54</v>
      </c>
      <c r="C15" s="30"/>
      <c r="D15" s="31"/>
      <c r="E15" s="11">
        <v>83</v>
      </c>
      <c r="F15" s="15">
        <v>31</v>
      </c>
      <c r="G15" s="12">
        <f t="shared" si="1"/>
        <v>52</v>
      </c>
      <c r="H15" s="12">
        <f t="shared" si="2"/>
        <v>35160</v>
      </c>
      <c r="I15" s="13">
        <v>25156</v>
      </c>
      <c r="J15" s="13">
        <v>10004</v>
      </c>
      <c r="K15" s="13"/>
      <c r="L15" s="13">
        <f t="shared" si="3"/>
        <v>5</v>
      </c>
      <c r="M15" s="13">
        <v>5</v>
      </c>
      <c r="N15" s="13">
        <v>0</v>
      </c>
      <c r="O15" s="13">
        <f t="shared" si="0"/>
        <v>59</v>
      </c>
      <c r="P15" s="13">
        <v>31</v>
      </c>
      <c r="Q15" s="13">
        <v>28</v>
      </c>
      <c r="R15" s="26">
        <v>65786463967</v>
      </c>
      <c r="S15" s="26">
        <v>64150479148</v>
      </c>
      <c r="T15" s="26">
        <v>59903011303</v>
      </c>
      <c r="U15" s="26">
        <v>10690542621</v>
      </c>
    </row>
    <row r="16" spans="1:21" ht="15.75" customHeight="1" x14ac:dyDescent="0.25">
      <c r="A16" s="14">
        <v>9</v>
      </c>
      <c r="B16" s="33" t="s">
        <v>55</v>
      </c>
      <c r="C16" s="30"/>
      <c r="D16" s="31"/>
      <c r="E16" s="11">
        <v>3</v>
      </c>
      <c r="F16" s="15">
        <v>1</v>
      </c>
      <c r="G16" s="12">
        <f t="shared" si="1"/>
        <v>2</v>
      </c>
      <c r="H16" s="12">
        <f t="shared" si="2"/>
        <v>0</v>
      </c>
      <c r="I16" s="13">
        <v>0</v>
      </c>
      <c r="J16" s="13">
        <v>0</v>
      </c>
      <c r="K16" s="13"/>
      <c r="L16" s="13">
        <f t="shared" si="3"/>
        <v>0</v>
      </c>
      <c r="M16" s="13">
        <v>0</v>
      </c>
      <c r="N16" s="13">
        <v>0</v>
      </c>
      <c r="O16" s="13">
        <f t="shared" si="0"/>
        <v>0</v>
      </c>
      <c r="P16" s="13">
        <v>0</v>
      </c>
      <c r="Q16" s="13">
        <v>0</v>
      </c>
      <c r="R16" s="26">
        <v>0</v>
      </c>
      <c r="S16" s="26">
        <v>0</v>
      </c>
      <c r="T16" s="26">
        <v>0</v>
      </c>
      <c r="U16" s="26">
        <v>0</v>
      </c>
    </row>
    <row r="17" spans="1:21" ht="15.75" customHeight="1" x14ac:dyDescent="0.25">
      <c r="A17" s="14">
        <v>10</v>
      </c>
      <c r="B17" s="33" t="s">
        <v>56</v>
      </c>
      <c r="C17" s="30"/>
      <c r="D17" s="31"/>
      <c r="E17" s="11">
        <v>3</v>
      </c>
      <c r="F17" s="11">
        <v>1</v>
      </c>
      <c r="G17" s="12">
        <f t="shared" si="1"/>
        <v>2</v>
      </c>
      <c r="H17" s="12">
        <f t="shared" si="2"/>
        <v>32</v>
      </c>
      <c r="I17" s="12">
        <v>5</v>
      </c>
      <c r="J17" s="13">
        <v>27</v>
      </c>
      <c r="K17" s="13"/>
      <c r="L17" s="13">
        <f t="shared" si="3"/>
        <v>0</v>
      </c>
      <c r="M17" s="13">
        <v>0</v>
      </c>
      <c r="N17" s="13">
        <v>0</v>
      </c>
      <c r="O17" s="13">
        <f t="shared" si="0"/>
        <v>0</v>
      </c>
      <c r="P17" s="13">
        <v>0</v>
      </c>
      <c r="Q17" s="13">
        <v>0</v>
      </c>
      <c r="R17" s="26">
        <v>50954037</v>
      </c>
      <c r="S17" s="26">
        <v>1800000</v>
      </c>
      <c r="T17" s="26">
        <v>257187200</v>
      </c>
      <c r="U17" s="26">
        <v>19606177</v>
      </c>
    </row>
    <row r="18" spans="1:21" ht="15.75" customHeight="1" x14ac:dyDescent="0.25">
      <c r="A18" s="29">
        <v>2022</v>
      </c>
      <c r="B18" s="30"/>
      <c r="C18" s="30"/>
      <c r="D18" s="31"/>
      <c r="E18" s="16">
        <f t="shared" ref="E18:U18" si="4">SUM(E8:E17)</f>
        <v>968</v>
      </c>
      <c r="F18" s="16">
        <f t="shared" si="4"/>
        <v>467</v>
      </c>
      <c r="G18" s="16">
        <f t="shared" si="4"/>
        <v>501</v>
      </c>
      <c r="H18" s="16">
        <f t="shared" si="4"/>
        <v>116045</v>
      </c>
      <c r="I18" s="16">
        <f t="shared" si="4"/>
        <v>61393</v>
      </c>
      <c r="J18" s="16">
        <f t="shared" si="4"/>
        <v>54652</v>
      </c>
      <c r="K18" s="16">
        <f t="shared" si="4"/>
        <v>0</v>
      </c>
      <c r="L18" s="16">
        <f t="shared" si="4"/>
        <v>11</v>
      </c>
      <c r="M18" s="16">
        <f t="shared" si="4"/>
        <v>9</v>
      </c>
      <c r="N18" s="16">
        <f t="shared" si="4"/>
        <v>2</v>
      </c>
      <c r="O18" s="16">
        <f t="shared" si="4"/>
        <v>229</v>
      </c>
      <c r="P18" s="16">
        <f t="shared" si="4"/>
        <v>100</v>
      </c>
      <c r="Q18" s="16">
        <f t="shared" si="4"/>
        <v>129</v>
      </c>
      <c r="R18" s="27">
        <f t="shared" si="4"/>
        <v>412303743870</v>
      </c>
      <c r="S18" s="27">
        <f t="shared" si="4"/>
        <v>292963948007</v>
      </c>
      <c r="T18" s="27">
        <f t="shared" si="4"/>
        <v>574150357091</v>
      </c>
      <c r="U18" s="27">
        <f t="shared" si="4"/>
        <v>42106908890</v>
      </c>
    </row>
    <row r="19" spans="1:21" ht="12.75" x14ac:dyDescent="0.2">
      <c r="A19" s="29">
        <v>2021</v>
      </c>
      <c r="B19" s="30"/>
      <c r="C19" s="30"/>
      <c r="D19" s="31"/>
      <c r="E19" s="17">
        <v>916</v>
      </c>
      <c r="F19" s="17">
        <v>732</v>
      </c>
      <c r="G19" s="17">
        <v>184</v>
      </c>
      <c r="H19" s="17" t="s">
        <v>57</v>
      </c>
      <c r="I19" s="17" t="s">
        <v>58</v>
      </c>
      <c r="J19" s="18" t="s">
        <v>59</v>
      </c>
      <c r="K19" s="18">
        <v>321</v>
      </c>
      <c r="L19" s="18">
        <v>32</v>
      </c>
      <c r="M19" s="18">
        <v>28</v>
      </c>
      <c r="N19" s="18">
        <v>4</v>
      </c>
      <c r="O19" s="18">
        <v>442</v>
      </c>
      <c r="P19" s="18">
        <v>249</v>
      </c>
      <c r="Q19" s="18">
        <v>193</v>
      </c>
      <c r="R19" s="28" t="s">
        <v>60</v>
      </c>
      <c r="S19" s="28" t="s">
        <v>61</v>
      </c>
      <c r="T19" s="28" t="s">
        <v>62</v>
      </c>
      <c r="U19" s="28" t="s">
        <v>63</v>
      </c>
    </row>
  </sheetData>
  <mergeCells count="24">
    <mergeCell ref="H5:J5"/>
    <mergeCell ref="L5:N5"/>
    <mergeCell ref="O5:Q5"/>
    <mergeCell ref="U5:U6"/>
    <mergeCell ref="A3:B3"/>
    <mergeCell ref="C3:C4"/>
    <mergeCell ref="D3:I3"/>
    <mergeCell ref="A4:B4"/>
    <mergeCell ref="D4:I4"/>
    <mergeCell ref="A5:D6"/>
    <mergeCell ref="E5:G5"/>
    <mergeCell ref="A19:D19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2023-01-27T07:03:16Z</dcterms:created>
  <dcterms:modified xsi:type="dcterms:W3CDTF">2023-02-02T10:44:30Z</dcterms:modified>
</cp:coreProperties>
</file>