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f066689d3de976d7/Inspektorat/Satu Data Palapa/INSPEKTORAT-20230120T010011Z-001/INSPEKTORAT/"/>
    </mc:Choice>
  </mc:AlternateContent>
  <xr:revisionPtr revIDLastSave="1" documentId="11_B10CEC68BFB854F890D059F6D52528E350C23004" xr6:coauthVersionLast="47" xr6:coauthVersionMax="47" xr10:uidLastSave="{CF49E78E-6FD9-4FB7-8CD6-DA45CD4CA4DE}"/>
  <bookViews>
    <workbookView xWindow="2760" yWindow="2760" windowWidth="2400" windowHeight="5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0" i="1" l="1"/>
  <c r="C121" i="1"/>
  <c r="C4" i="1"/>
  <c r="D130" i="1"/>
  <c r="B130" i="1"/>
  <c r="C129" i="1" s="1"/>
  <c r="D114" i="1"/>
  <c r="B114" i="1"/>
  <c r="C109" i="1" s="1"/>
  <c r="D98" i="1"/>
  <c r="C98" i="1"/>
  <c r="B98" i="1"/>
  <c r="D82" i="1"/>
  <c r="B82" i="1"/>
  <c r="C81" i="1" s="1"/>
  <c r="D66" i="1"/>
  <c r="B66" i="1"/>
  <c r="C65" i="1" s="1"/>
  <c r="C61" i="1"/>
  <c r="C60" i="1"/>
  <c r="C59" i="1"/>
  <c r="C58" i="1"/>
  <c r="C53" i="1"/>
  <c r="C52" i="1"/>
  <c r="D50" i="1"/>
  <c r="B50" i="1"/>
  <c r="C49" i="1" s="1"/>
  <c r="C46" i="1"/>
  <c r="C45" i="1"/>
  <c r="C44" i="1"/>
  <c r="C43" i="1"/>
  <c r="C42" i="1"/>
  <c r="C38" i="1"/>
  <c r="C37" i="1"/>
  <c r="C36" i="1"/>
  <c r="D34" i="1"/>
  <c r="B34" i="1"/>
  <c r="C33" i="1" s="1"/>
  <c r="C31" i="1"/>
  <c r="C30" i="1"/>
  <c r="C29" i="1"/>
  <c r="C28" i="1"/>
  <c r="C27" i="1"/>
  <c r="C26" i="1"/>
  <c r="C25" i="1"/>
  <c r="C24" i="1"/>
  <c r="C23" i="1"/>
  <c r="C22" i="1"/>
  <c r="C21" i="1"/>
  <c r="C20" i="1"/>
  <c r="D18" i="1"/>
  <c r="B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18" i="1"/>
  <c r="C105" i="1" l="1"/>
  <c r="C101" i="1"/>
  <c r="C110" i="1"/>
  <c r="C102" i="1"/>
  <c r="C111" i="1"/>
  <c r="C103" i="1"/>
  <c r="C112" i="1"/>
  <c r="C104" i="1"/>
  <c r="C113" i="1"/>
  <c r="C106" i="1"/>
  <c r="C107" i="1"/>
  <c r="C100" i="1"/>
  <c r="C108" i="1"/>
  <c r="C127" i="1"/>
  <c r="C125" i="1"/>
  <c r="C126" i="1"/>
  <c r="C128" i="1"/>
  <c r="C119" i="1"/>
  <c r="C117" i="1"/>
  <c r="C118" i="1"/>
  <c r="C120" i="1"/>
  <c r="C122" i="1"/>
  <c r="C123" i="1"/>
  <c r="C116" i="1"/>
  <c r="C124" i="1"/>
  <c r="C50" i="1"/>
  <c r="C34" i="1"/>
  <c r="C75" i="1"/>
  <c r="C39" i="1"/>
  <c r="C68" i="1"/>
  <c r="C32" i="1"/>
  <c r="C47" i="1"/>
  <c r="C54" i="1"/>
  <c r="C62" i="1"/>
  <c r="C69" i="1"/>
  <c r="C77" i="1"/>
  <c r="C40" i="1"/>
  <c r="C48" i="1"/>
  <c r="C55" i="1"/>
  <c r="C63" i="1"/>
  <c r="C70" i="1"/>
  <c r="C78" i="1"/>
  <c r="C76" i="1"/>
  <c r="C41" i="1"/>
  <c r="C56" i="1"/>
  <c r="C64" i="1"/>
  <c r="C71" i="1"/>
  <c r="C79" i="1"/>
  <c r="C74" i="1"/>
  <c r="C57" i="1"/>
  <c r="C72" i="1"/>
  <c r="C80" i="1"/>
  <c r="C73" i="1"/>
  <c r="C114" i="1" l="1"/>
  <c r="C66" i="1"/>
  <c r="C82" i="1"/>
</calcChain>
</file>

<file path=xl/sharedStrings.xml><?xml version="1.0" encoding="utf-8"?>
<sst xmlns="http://schemas.openxmlformats.org/spreadsheetml/2006/main" count="224" uniqueCount="29">
  <si>
    <t>Sub Kelompok Rekomendasi</t>
  </si>
  <si>
    <t>Rekomendasi Temuan Hasil Audit Kinerja APIP</t>
  </si>
  <si>
    <t>Jumlah 
Kejadian</t>
  </si>
  <si>
    <t>%</t>
  </si>
  <si>
    <t>Nilai Kerugian 
(Rp)</t>
  </si>
  <si>
    <t>Tahun 2015</t>
  </si>
  <si>
    <t>Penyetoran ke Kas Negara / Daerah, Kas BUMN/D, dan Masyarakat</t>
  </si>
  <si>
    <t>Pengembalian Barang Kepada Negara, Daerah, BUMN/D, dan Masyarakat</t>
  </si>
  <si>
    <t>-</t>
  </si>
  <si>
    <t>Perbaikan Fisik Barang / Jasa dalam Proses Pembangunan Atau Penggantian Barang / Jasa Oleh Rekanan</t>
  </si>
  <si>
    <t>Penghapusan Barang Milik Negara / Daerah</t>
  </si>
  <si>
    <t>Pelaksanaan Sanksi Administrasi Kepegawaian</t>
  </si>
  <si>
    <t>Perbaikan Laporan dan Penertiban Administrasi / Kelengkapan Administrasi</t>
  </si>
  <si>
    <t>Perbaikan Sistem dan Prosedur Akuntansi dan Pelaporan</t>
  </si>
  <si>
    <t>Peningkatan Kualitas dan Kuantitas Sumber Daya Manusia Pendukung Sistem Pengendalian</t>
  </si>
  <si>
    <t>Perubahan Atau Perbaikan Prosedur, Peraturan dan Kebijakan</t>
  </si>
  <si>
    <t>Perubahan Atau Perbaikan Struktur Organisasi</t>
  </si>
  <si>
    <t>Koordinasi Antar Instansi Termasuk Juga Penyerahan Penanganan Kasus Kepada Instansi yang Berwenang</t>
  </si>
  <si>
    <t>Pelaksanaan Penelitian Oleh Tim Khusus Atau Audit Lanjutan Oleh Unit Pengawas Intern</t>
  </si>
  <si>
    <t>Pelaksanaan Sosialisasi</t>
  </si>
  <si>
    <t>Lain-Lain</t>
  </si>
  <si>
    <t>Jumlah</t>
  </si>
  <si>
    <t>Tahun 2016</t>
  </si>
  <si>
    <t>Tahun 2017</t>
  </si>
  <si>
    <t>Tahun 2018</t>
  </si>
  <si>
    <t>Tahun 2019</t>
  </si>
  <si>
    <t>Tahun 2020</t>
  </si>
  <si>
    <t>Tahun 2021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</si>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</sst>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5" x14ac:knownFonts="1">
    <font>
      <sz val="10"/>
      <color rgb="FF000000"/>
      <name val="Arial"/>
      <scheme val="minor"/>
    </font>
    <font>
      <b/>
      <sz val="11"/>
      <color theme="1"/>
      <name val="&quot;Times New Roman&quot;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&quot;Times New Roman&quot;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3" fillId="2" borderId="7" xfId="0" applyFont="1" applyFill="1" applyBorder="1"/>
    <xf numFmtId="0" fontId="3" fillId="2" borderId="5" xfId="0" applyFont="1" applyFill="1" applyBorder="1"/>
    <xf numFmtId="0" fontId="4" fillId="0" borderId="4" xfId="0" applyFont="1" applyBorder="1" applyAlignment="1">
      <alignment wrapText="1"/>
    </xf>
    <xf numFmtId="3" fontId="4" fillId="0" borderId="5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3" fontId="1" fillId="0" borderId="5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3" fontId="3" fillId="3" borderId="5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4" xfId="0" applyFont="1" applyBorder="1"/>
    <xf numFmtId="0" fontId="1" fillId="2" borderId="2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130"/>
  <sheetViews>
    <sheetView tabSelected="1" topLeftCell="A94" zoomScale="70" zoomScaleNormal="70" workbookViewId="0">
      <selection activeCell="D94" sqref="D94"/>
    </sheetView>
  </sheetViews>
  <sheetFormatPr defaultColWidth="12.5703125" defaultRowHeight="15.75" customHeight="1" x14ac:dyDescent="0.2"/>
  <cols>
    <col min="1" max="1" width="18.140625" customWidth="1"/>
    <col min="4" max="4" width="21.140625" bestFit="1" customWidth="1"/>
  </cols>
  <sheetData>
    <row r="1" spans="1:4" ht="15.75" customHeight="1" x14ac:dyDescent="0.25">
      <c r="A1" s="14" t="s">
        <v>0</v>
      </c>
      <c r="B1" s="16" t="s">
        <v>1</v>
      </c>
      <c r="C1" s="17"/>
      <c r="D1" s="18"/>
    </row>
    <row r="2" spans="1:4" ht="30" x14ac:dyDescent="0.25">
      <c r="A2" s="15"/>
      <c r="B2" s="1" t="s">
        <v>2</v>
      </c>
      <c r="C2" s="2" t="s">
        <v>3</v>
      </c>
      <c r="D2" s="1" t="s">
        <v>4</v>
      </c>
    </row>
    <row r="3" spans="1:4" ht="15" x14ac:dyDescent="0.25">
      <c r="A3" s="3" t="s">
        <v>5</v>
      </c>
      <c r="B3" s="4"/>
      <c r="C3" s="4"/>
      <c r="D3" s="5"/>
    </row>
    <row r="4" spans="1:4" ht="71.25" x14ac:dyDescent="0.2">
      <c r="A4" s="6" t="s">
        <v>6</v>
      </c>
      <c r="B4" s="7">
        <v>939</v>
      </c>
      <c r="C4" s="8">
        <f>B4/B18</f>
        <v>0.15880263825469304</v>
      </c>
      <c r="D4" s="7">
        <v>2017242541.95</v>
      </c>
    </row>
    <row r="5" spans="1:4" ht="71.25" x14ac:dyDescent="0.2">
      <c r="A5" s="6" t="s">
        <v>7</v>
      </c>
      <c r="B5" s="7">
        <v>2</v>
      </c>
      <c r="C5" s="8">
        <f>B5/B18</f>
        <v>3.3823778116015557E-4</v>
      </c>
      <c r="D5" s="7" t="s">
        <v>8</v>
      </c>
    </row>
    <row r="6" spans="1:4" ht="99.75" x14ac:dyDescent="0.2">
      <c r="A6" s="6" t="s">
        <v>9</v>
      </c>
      <c r="B6" s="7">
        <v>44</v>
      </c>
      <c r="C6" s="8">
        <f>B6/B18</f>
        <v>7.4412311855234226E-3</v>
      </c>
      <c r="D6" s="7" t="s">
        <v>8</v>
      </c>
    </row>
    <row r="7" spans="1:4" ht="42.75" x14ac:dyDescent="0.2">
      <c r="A7" s="6" t="s">
        <v>10</v>
      </c>
      <c r="B7" s="7">
        <v>1</v>
      </c>
      <c r="C7" s="8">
        <f>B7/B18</f>
        <v>1.6911889058007779E-4</v>
      </c>
      <c r="D7" s="7" t="s">
        <v>8</v>
      </c>
    </row>
    <row r="8" spans="1:4" ht="57" x14ac:dyDescent="0.2">
      <c r="A8" s="6" t="s">
        <v>11</v>
      </c>
      <c r="B8" s="7">
        <v>154</v>
      </c>
      <c r="C8" s="8">
        <f>B8/B18</f>
        <v>2.6044309149331979E-2</v>
      </c>
      <c r="D8" s="7" t="s">
        <v>8</v>
      </c>
    </row>
    <row r="9" spans="1:4" ht="85.5" x14ac:dyDescent="0.2">
      <c r="A9" s="6" t="s">
        <v>12</v>
      </c>
      <c r="B9" s="7">
        <v>0</v>
      </c>
      <c r="C9" s="8">
        <f>B9/56</f>
        <v>0</v>
      </c>
      <c r="D9" s="7" t="s">
        <v>8</v>
      </c>
    </row>
    <row r="10" spans="1:4" ht="57" x14ac:dyDescent="0.2">
      <c r="A10" s="6" t="s">
        <v>13</v>
      </c>
      <c r="B10" s="7">
        <v>3407</v>
      </c>
      <c r="C10" s="8">
        <f>B10/B18</f>
        <v>0.57618806020632507</v>
      </c>
      <c r="D10" s="7" t="s">
        <v>8</v>
      </c>
    </row>
    <row r="11" spans="1:4" ht="99.75" x14ac:dyDescent="0.2">
      <c r="A11" s="6" t="s">
        <v>14</v>
      </c>
      <c r="B11" s="7">
        <v>120</v>
      </c>
      <c r="C11" s="8">
        <f>B11/B18</f>
        <v>2.0294266869609334E-2</v>
      </c>
      <c r="D11" s="7" t="s">
        <v>8</v>
      </c>
    </row>
    <row r="12" spans="1:4" ht="71.25" x14ac:dyDescent="0.2">
      <c r="A12" s="6" t="s">
        <v>15</v>
      </c>
      <c r="B12" s="7">
        <v>28</v>
      </c>
      <c r="C12" s="8">
        <f>B12/B18</f>
        <v>4.735328936242178E-3</v>
      </c>
      <c r="D12" s="7" t="s">
        <v>8</v>
      </c>
    </row>
    <row r="13" spans="1:4" ht="57" x14ac:dyDescent="0.2">
      <c r="A13" s="6" t="s">
        <v>16</v>
      </c>
      <c r="B13" s="7">
        <v>867</v>
      </c>
      <c r="C13" s="8">
        <f>B13/B18</f>
        <v>0.14662607813292744</v>
      </c>
      <c r="D13" s="7" t="s">
        <v>8</v>
      </c>
    </row>
    <row r="14" spans="1:4" ht="114" x14ac:dyDescent="0.2">
      <c r="A14" s="6" t="s">
        <v>17</v>
      </c>
      <c r="B14" s="7">
        <v>292</v>
      </c>
      <c r="C14" s="8">
        <f>B14/B18</f>
        <v>4.9382716049382713E-2</v>
      </c>
      <c r="D14" s="7" t="s">
        <v>8</v>
      </c>
    </row>
    <row r="15" spans="1:4" ht="85.5" x14ac:dyDescent="0.2">
      <c r="A15" s="6" t="s">
        <v>18</v>
      </c>
      <c r="B15" s="7">
        <v>8</v>
      </c>
      <c r="C15" s="8">
        <f>B15/B18</f>
        <v>1.3529511246406223E-3</v>
      </c>
      <c r="D15" s="7" t="s">
        <v>8</v>
      </c>
    </row>
    <row r="16" spans="1:4" ht="28.5" x14ac:dyDescent="0.2">
      <c r="A16" s="6" t="s">
        <v>19</v>
      </c>
      <c r="B16" s="7">
        <v>1</v>
      </c>
      <c r="C16" s="8">
        <f>B16/B18</f>
        <v>1.6911889058007779E-4</v>
      </c>
      <c r="D16" s="7" t="s">
        <v>8</v>
      </c>
    </row>
    <row r="17" spans="1:4" ht="14.25" x14ac:dyDescent="0.2">
      <c r="A17" s="6" t="s">
        <v>20</v>
      </c>
      <c r="B17" s="7">
        <v>50</v>
      </c>
      <c r="C17" s="8">
        <f>B17/B18</f>
        <v>8.4559445290038893E-3</v>
      </c>
      <c r="D17" s="7" t="s">
        <v>8</v>
      </c>
    </row>
    <row r="18" spans="1:4" ht="15" x14ac:dyDescent="0.25">
      <c r="A18" s="9" t="s">
        <v>21</v>
      </c>
      <c r="B18" s="10">
        <f t="shared" ref="B18:D18" si="0">SUM(B4:B17)</f>
        <v>5913</v>
      </c>
      <c r="C18" s="11">
        <f t="shared" si="0"/>
        <v>1</v>
      </c>
      <c r="D18" s="12">
        <f t="shared" si="0"/>
        <v>2017242541.95</v>
      </c>
    </row>
    <row r="19" spans="1:4" ht="15" x14ac:dyDescent="0.25">
      <c r="A19" s="3" t="s">
        <v>22</v>
      </c>
      <c r="B19" s="4"/>
      <c r="C19" s="4"/>
      <c r="D19" s="5"/>
    </row>
    <row r="20" spans="1:4" ht="71.25" x14ac:dyDescent="0.2">
      <c r="A20" s="6" t="s">
        <v>6</v>
      </c>
      <c r="B20" s="7">
        <v>581</v>
      </c>
      <c r="C20" s="8">
        <f>B20/B34</f>
        <v>0.1020551554540664</v>
      </c>
      <c r="D20" s="7">
        <v>4122652516.6100001</v>
      </c>
    </row>
    <row r="21" spans="1:4" ht="71.25" x14ac:dyDescent="0.2">
      <c r="A21" s="6" t="s">
        <v>7</v>
      </c>
      <c r="B21" s="7">
        <v>0</v>
      </c>
      <c r="C21" s="8">
        <f>B21/B34</f>
        <v>0</v>
      </c>
      <c r="D21" s="7" t="s">
        <v>8</v>
      </c>
    </row>
    <row r="22" spans="1:4" ht="99.75" x14ac:dyDescent="0.2">
      <c r="A22" s="6" t="s">
        <v>9</v>
      </c>
      <c r="B22" s="7">
        <v>16</v>
      </c>
      <c r="C22" s="8">
        <f>B22/B34</f>
        <v>2.8104689970138768E-3</v>
      </c>
      <c r="D22" s="7" t="s">
        <v>8</v>
      </c>
    </row>
    <row r="23" spans="1:4" ht="42.75" x14ac:dyDescent="0.2">
      <c r="A23" s="6" t="s">
        <v>10</v>
      </c>
      <c r="B23" s="7">
        <v>0</v>
      </c>
      <c r="C23" s="8">
        <f>B23/B34</f>
        <v>0</v>
      </c>
      <c r="D23" s="7" t="s">
        <v>8</v>
      </c>
    </row>
    <row r="24" spans="1:4" ht="57" x14ac:dyDescent="0.2">
      <c r="A24" s="6" t="s">
        <v>11</v>
      </c>
      <c r="B24" s="7">
        <v>727</v>
      </c>
      <c r="C24" s="8">
        <f>B24/B34</f>
        <v>0.12770068505181803</v>
      </c>
      <c r="D24" s="7" t="s">
        <v>8</v>
      </c>
    </row>
    <row r="25" spans="1:4" ht="85.5" x14ac:dyDescent="0.2">
      <c r="A25" s="6" t="s">
        <v>12</v>
      </c>
      <c r="B25" s="7">
        <v>0</v>
      </c>
      <c r="C25" s="8">
        <f>B25/56</f>
        <v>0</v>
      </c>
      <c r="D25" s="7" t="s">
        <v>8</v>
      </c>
    </row>
    <row r="26" spans="1:4" ht="57" x14ac:dyDescent="0.2">
      <c r="A26" s="6" t="s">
        <v>13</v>
      </c>
      <c r="B26" s="7">
        <v>2525</v>
      </c>
      <c r="C26" s="8">
        <f>B26/B34</f>
        <v>0.44352713859125242</v>
      </c>
      <c r="D26" s="7" t="s">
        <v>8</v>
      </c>
    </row>
    <row r="27" spans="1:4" ht="99.75" x14ac:dyDescent="0.2">
      <c r="A27" s="6" t="s">
        <v>14</v>
      </c>
      <c r="B27" s="7">
        <v>137</v>
      </c>
      <c r="C27" s="8">
        <f>B27/B34</f>
        <v>2.406464078693132E-2</v>
      </c>
      <c r="D27" s="7" t="s">
        <v>8</v>
      </c>
    </row>
    <row r="28" spans="1:4" ht="71.25" x14ac:dyDescent="0.2">
      <c r="A28" s="6" t="s">
        <v>15</v>
      </c>
      <c r="B28" s="7">
        <v>8</v>
      </c>
      <c r="C28" s="8">
        <f>B28/B34</f>
        <v>1.4052344985069384E-3</v>
      </c>
      <c r="D28" s="7" t="s">
        <v>8</v>
      </c>
    </row>
    <row r="29" spans="1:4" ht="57" x14ac:dyDescent="0.2">
      <c r="A29" s="6" t="s">
        <v>16</v>
      </c>
      <c r="B29" s="7">
        <v>1205</v>
      </c>
      <c r="C29" s="8">
        <f>B29/B34</f>
        <v>0.21166344633760759</v>
      </c>
      <c r="D29" s="7" t="s">
        <v>8</v>
      </c>
    </row>
    <row r="30" spans="1:4" ht="114" x14ac:dyDescent="0.2">
      <c r="A30" s="6" t="s">
        <v>17</v>
      </c>
      <c r="B30" s="7">
        <v>227</v>
      </c>
      <c r="C30" s="8">
        <f>B30/B34</f>
        <v>3.9873528895134375E-2</v>
      </c>
      <c r="D30" s="7" t="s">
        <v>8</v>
      </c>
    </row>
    <row r="31" spans="1:4" ht="85.5" x14ac:dyDescent="0.2">
      <c r="A31" s="6" t="s">
        <v>18</v>
      </c>
      <c r="B31" s="7">
        <v>15</v>
      </c>
      <c r="C31" s="8">
        <f>B31/B34</f>
        <v>2.6348146847005095E-3</v>
      </c>
      <c r="D31" s="7" t="s">
        <v>8</v>
      </c>
    </row>
    <row r="32" spans="1:4" ht="28.5" x14ac:dyDescent="0.2">
      <c r="A32" s="6" t="s">
        <v>19</v>
      </c>
      <c r="B32" s="7">
        <v>1</v>
      </c>
      <c r="C32" s="8">
        <f>B32/B34</f>
        <v>1.756543123133673E-4</v>
      </c>
      <c r="D32" s="7" t="s">
        <v>8</v>
      </c>
    </row>
    <row r="33" spans="1:4" ht="14.25" x14ac:dyDescent="0.2">
      <c r="A33" s="6" t="s">
        <v>20</v>
      </c>
      <c r="B33" s="7">
        <v>251</v>
      </c>
      <c r="C33" s="8">
        <f>B33/B34</f>
        <v>4.4089232390655188E-2</v>
      </c>
      <c r="D33" s="7" t="s">
        <v>8</v>
      </c>
    </row>
    <row r="34" spans="1:4" ht="15" x14ac:dyDescent="0.25">
      <c r="A34" s="9" t="s">
        <v>21</v>
      </c>
      <c r="B34" s="10">
        <f t="shared" ref="B34:D34" si="1">SUM(B20:B33)</f>
        <v>5693</v>
      </c>
      <c r="C34" s="11">
        <f t="shared" si="1"/>
        <v>1</v>
      </c>
      <c r="D34" s="12">
        <f t="shared" si="1"/>
        <v>4122652516.6100001</v>
      </c>
    </row>
    <row r="35" spans="1:4" ht="15" x14ac:dyDescent="0.25">
      <c r="A35" s="3" t="s">
        <v>23</v>
      </c>
      <c r="B35" s="4"/>
      <c r="C35" s="4"/>
      <c r="D35" s="5"/>
    </row>
    <row r="36" spans="1:4" ht="71.25" x14ac:dyDescent="0.2">
      <c r="A36" s="6" t="s">
        <v>6</v>
      </c>
      <c r="B36" s="7">
        <v>401</v>
      </c>
      <c r="C36" s="8">
        <f>B36/B50</f>
        <v>9.3386120167675821E-2</v>
      </c>
      <c r="D36" s="7">
        <v>5039587098</v>
      </c>
    </row>
    <row r="37" spans="1:4" ht="71.25" x14ac:dyDescent="0.2">
      <c r="A37" s="6" t="s">
        <v>7</v>
      </c>
      <c r="B37" s="7">
        <v>0</v>
      </c>
      <c r="C37" s="8">
        <f>B37/B50</f>
        <v>0</v>
      </c>
      <c r="D37" s="7" t="s">
        <v>8</v>
      </c>
    </row>
    <row r="38" spans="1:4" ht="99.75" x14ac:dyDescent="0.2">
      <c r="A38" s="6" t="s">
        <v>9</v>
      </c>
      <c r="B38" s="7">
        <v>20</v>
      </c>
      <c r="C38" s="8">
        <f>B38/B50</f>
        <v>4.657661853749418E-3</v>
      </c>
      <c r="D38" s="7" t="s">
        <v>8</v>
      </c>
    </row>
    <row r="39" spans="1:4" ht="42.75" x14ac:dyDescent="0.2">
      <c r="A39" s="6" t="s">
        <v>10</v>
      </c>
      <c r="B39" s="7">
        <v>0</v>
      </c>
      <c r="C39" s="8">
        <f>B39/B50</f>
        <v>0</v>
      </c>
      <c r="D39" s="7" t="s">
        <v>8</v>
      </c>
    </row>
    <row r="40" spans="1:4" ht="57" x14ac:dyDescent="0.2">
      <c r="A40" s="6" t="s">
        <v>11</v>
      </c>
      <c r="B40" s="7">
        <v>297</v>
      </c>
      <c r="C40" s="8">
        <f>B40/B50</f>
        <v>6.9166278528178859E-2</v>
      </c>
      <c r="D40" s="7" t="s">
        <v>8</v>
      </c>
    </row>
    <row r="41" spans="1:4" ht="85.5" x14ac:dyDescent="0.2">
      <c r="A41" s="6" t="s">
        <v>12</v>
      </c>
      <c r="B41" s="7">
        <v>0</v>
      </c>
      <c r="C41" s="8">
        <f>B41/B50</f>
        <v>0</v>
      </c>
      <c r="D41" s="7" t="s">
        <v>8</v>
      </c>
    </row>
    <row r="42" spans="1:4" ht="57" x14ac:dyDescent="0.2">
      <c r="A42" s="6" t="s">
        <v>13</v>
      </c>
      <c r="B42" s="7">
        <v>2028</v>
      </c>
      <c r="C42" s="8">
        <f>B42/B50</f>
        <v>0.47228691197019096</v>
      </c>
      <c r="D42" s="7" t="s">
        <v>8</v>
      </c>
    </row>
    <row r="43" spans="1:4" ht="99.75" x14ac:dyDescent="0.2">
      <c r="A43" s="6" t="s">
        <v>14</v>
      </c>
      <c r="B43" s="7">
        <v>116</v>
      </c>
      <c r="C43" s="8">
        <f>B43/B50</f>
        <v>2.7014438751746622E-2</v>
      </c>
      <c r="D43" s="7" t="s">
        <v>8</v>
      </c>
    </row>
    <row r="44" spans="1:4" ht="71.25" x14ac:dyDescent="0.2">
      <c r="A44" s="6" t="s">
        <v>15</v>
      </c>
      <c r="B44" s="7">
        <v>5</v>
      </c>
      <c r="C44" s="8">
        <f>B44/B50</f>
        <v>1.1644154634373545E-3</v>
      </c>
      <c r="D44" s="7" t="s">
        <v>8</v>
      </c>
    </row>
    <row r="45" spans="1:4" ht="57" x14ac:dyDescent="0.2">
      <c r="A45" s="6" t="s">
        <v>16</v>
      </c>
      <c r="B45" s="7">
        <v>1237</v>
      </c>
      <c r="C45" s="8">
        <f>B45/B50</f>
        <v>0.28807638565440147</v>
      </c>
      <c r="D45" s="7" t="s">
        <v>8</v>
      </c>
    </row>
    <row r="46" spans="1:4" ht="114" x14ac:dyDescent="0.2">
      <c r="A46" s="6" t="s">
        <v>17</v>
      </c>
      <c r="B46" s="7">
        <v>134</v>
      </c>
      <c r="C46" s="8">
        <f>B46/B50</f>
        <v>3.12063344201211E-2</v>
      </c>
      <c r="D46" s="7" t="s">
        <v>8</v>
      </c>
    </row>
    <row r="47" spans="1:4" ht="85.5" x14ac:dyDescent="0.2">
      <c r="A47" s="6" t="s">
        <v>18</v>
      </c>
      <c r="B47" s="7">
        <v>15</v>
      </c>
      <c r="C47" s="8">
        <f>B47/B50</f>
        <v>3.4932463903120633E-3</v>
      </c>
      <c r="D47" s="7" t="s">
        <v>8</v>
      </c>
    </row>
    <row r="48" spans="1:4" ht="28.5" x14ac:dyDescent="0.2">
      <c r="A48" s="6" t="s">
        <v>19</v>
      </c>
      <c r="B48" s="7">
        <v>4</v>
      </c>
      <c r="C48" s="8">
        <f>B48/B50</f>
        <v>9.3153237074988359E-4</v>
      </c>
      <c r="D48" s="7" t="s">
        <v>8</v>
      </c>
    </row>
    <row r="49" spans="1:4" ht="14.25" x14ac:dyDescent="0.2">
      <c r="A49" s="6" t="s">
        <v>20</v>
      </c>
      <c r="B49" s="7">
        <v>37</v>
      </c>
      <c r="C49" s="8">
        <f>B49/B50</f>
        <v>8.6166744294364234E-3</v>
      </c>
      <c r="D49" s="7" t="s">
        <v>8</v>
      </c>
    </row>
    <row r="50" spans="1:4" ht="15" x14ac:dyDescent="0.25">
      <c r="A50" s="9" t="s">
        <v>21</v>
      </c>
      <c r="B50" s="10">
        <f t="shared" ref="B50:D50" si="2">SUM(B36:B49)</f>
        <v>4294</v>
      </c>
      <c r="C50" s="11">
        <f t="shared" si="2"/>
        <v>0.99999999999999989</v>
      </c>
      <c r="D50" s="12">
        <f t="shared" si="2"/>
        <v>5039587098</v>
      </c>
    </row>
    <row r="51" spans="1:4" ht="15" x14ac:dyDescent="0.25">
      <c r="A51" s="3" t="s">
        <v>24</v>
      </c>
      <c r="B51" s="4"/>
      <c r="C51" s="4"/>
      <c r="D51" s="5"/>
    </row>
    <row r="52" spans="1:4" ht="71.25" x14ac:dyDescent="0.2">
      <c r="A52" s="6" t="s">
        <v>6</v>
      </c>
      <c r="B52" s="7">
        <v>482</v>
      </c>
      <c r="C52" s="8">
        <f>B52/B66</f>
        <v>0.10821733273462057</v>
      </c>
      <c r="D52" s="7">
        <v>9806452293.9300003</v>
      </c>
    </row>
    <row r="53" spans="1:4" ht="71.25" x14ac:dyDescent="0.2">
      <c r="A53" s="6" t="s">
        <v>7</v>
      </c>
      <c r="B53" s="7">
        <v>0</v>
      </c>
      <c r="C53" s="8">
        <f>B53/B66</f>
        <v>0</v>
      </c>
      <c r="D53" s="7" t="s">
        <v>8</v>
      </c>
    </row>
    <row r="54" spans="1:4" ht="99.75" x14ac:dyDescent="0.2">
      <c r="A54" s="6" t="s">
        <v>9</v>
      </c>
      <c r="B54" s="7">
        <v>24</v>
      </c>
      <c r="C54" s="8">
        <f>B54/B66</f>
        <v>5.3884149079479124E-3</v>
      </c>
      <c r="D54" s="7" t="s">
        <v>8</v>
      </c>
    </row>
    <row r="55" spans="1:4" ht="42.75" x14ac:dyDescent="0.2">
      <c r="A55" s="6" t="s">
        <v>10</v>
      </c>
      <c r="B55" s="7">
        <v>5</v>
      </c>
      <c r="C55" s="8">
        <f>B55/B66</f>
        <v>1.1225864391558151E-3</v>
      </c>
      <c r="D55" s="7" t="s">
        <v>8</v>
      </c>
    </row>
    <row r="56" spans="1:4" ht="57" x14ac:dyDescent="0.2">
      <c r="A56" s="6" t="s">
        <v>11</v>
      </c>
      <c r="B56" s="7">
        <v>285</v>
      </c>
      <c r="C56" s="8">
        <f>B56/B66</f>
        <v>6.3987427031881455E-2</v>
      </c>
      <c r="D56" s="7" t="s">
        <v>8</v>
      </c>
    </row>
    <row r="57" spans="1:4" ht="85.5" x14ac:dyDescent="0.2">
      <c r="A57" s="6" t="s">
        <v>12</v>
      </c>
      <c r="B57" s="7">
        <v>0</v>
      </c>
      <c r="C57" s="8">
        <f>B57/B66</f>
        <v>0</v>
      </c>
      <c r="D57" s="7" t="s">
        <v>8</v>
      </c>
    </row>
    <row r="58" spans="1:4" ht="57" x14ac:dyDescent="0.2">
      <c r="A58" s="6" t="s">
        <v>13</v>
      </c>
      <c r="B58" s="7">
        <v>1671</v>
      </c>
      <c r="C58" s="8">
        <f>B58/B66</f>
        <v>0.37516838796587337</v>
      </c>
      <c r="D58" s="7" t="s">
        <v>8</v>
      </c>
    </row>
    <row r="59" spans="1:4" ht="99.75" x14ac:dyDescent="0.2">
      <c r="A59" s="6" t="s">
        <v>14</v>
      </c>
      <c r="B59" s="7">
        <v>194</v>
      </c>
      <c r="C59" s="8">
        <f>B59/B66</f>
        <v>4.3556353839245623E-2</v>
      </c>
      <c r="D59" s="7" t="s">
        <v>8</v>
      </c>
    </row>
    <row r="60" spans="1:4" ht="71.25" x14ac:dyDescent="0.2">
      <c r="A60" s="6" t="s">
        <v>15</v>
      </c>
      <c r="B60" s="7">
        <v>11</v>
      </c>
      <c r="C60" s="8">
        <f>B60/B66</f>
        <v>2.4696901661427932E-3</v>
      </c>
      <c r="D60" s="7" t="s">
        <v>8</v>
      </c>
    </row>
    <row r="61" spans="1:4" ht="57" x14ac:dyDescent="0.2">
      <c r="A61" s="6" t="s">
        <v>16</v>
      </c>
      <c r="B61" s="7">
        <v>1583</v>
      </c>
      <c r="C61" s="8">
        <f>B61/B66</f>
        <v>0.35541086663673105</v>
      </c>
      <c r="D61" s="7" t="s">
        <v>8</v>
      </c>
    </row>
    <row r="62" spans="1:4" ht="114" x14ac:dyDescent="0.2">
      <c r="A62" s="6" t="s">
        <v>17</v>
      </c>
      <c r="B62" s="7">
        <v>140</v>
      </c>
      <c r="C62" s="8">
        <f>B62/B66</f>
        <v>3.1432420296362819E-2</v>
      </c>
      <c r="D62" s="7" t="s">
        <v>8</v>
      </c>
    </row>
    <row r="63" spans="1:4" ht="85.5" x14ac:dyDescent="0.2">
      <c r="A63" s="6" t="s">
        <v>18</v>
      </c>
      <c r="B63" s="7">
        <v>4</v>
      </c>
      <c r="C63" s="8">
        <f>B63/B66</f>
        <v>8.9806915132465196E-4</v>
      </c>
      <c r="D63" s="7" t="s">
        <v>8</v>
      </c>
    </row>
    <row r="64" spans="1:4" ht="28.5" x14ac:dyDescent="0.2">
      <c r="A64" s="6" t="s">
        <v>19</v>
      </c>
      <c r="B64" s="7">
        <v>2</v>
      </c>
      <c r="C64" s="8">
        <f>B64/B66</f>
        <v>4.4903457566232598E-4</v>
      </c>
      <c r="D64" s="7" t="s">
        <v>8</v>
      </c>
    </row>
    <row r="65" spans="1:4" ht="14.25" x14ac:dyDescent="0.2">
      <c r="A65" s="6" t="s">
        <v>20</v>
      </c>
      <c r="B65" s="7">
        <v>53</v>
      </c>
      <c r="C65" s="8">
        <f>B65/B66</f>
        <v>1.1899416255051639E-2</v>
      </c>
      <c r="D65" s="7" t="s">
        <v>8</v>
      </c>
    </row>
    <row r="66" spans="1:4" ht="15" x14ac:dyDescent="0.25">
      <c r="A66" s="9" t="s">
        <v>21</v>
      </c>
      <c r="B66" s="10">
        <f t="shared" ref="B66:D66" si="3">SUM(B52:B65)</f>
        <v>4454</v>
      </c>
      <c r="C66" s="11">
        <f t="shared" si="3"/>
        <v>1</v>
      </c>
      <c r="D66" s="12">
        <f t="shared" si="3"/>
        <v>9806452293.9300003</v>
      </c>
    </row>
    <row r="67" spans="1:4" ht="15" x14ac:dyDescent="0.25">
      <c r="A67" s="3" t="s">
        <v>25</v>
      </c>
      <c r="B67" s="4"/>
      <c r="C67" s="4"/>
      <c r="D67" s="5"/>
    </row>
    <row r="68" spans="1:4" ht="71.25" x14ac:dyDescent="0.2">
      <c r="A68" s="6" t="s">
        <v>6</v>
      </c>
      <c r="B68" s="7">
        <v>614</v>
      </c>
      <c r="C68" s="8">
        <f>B68/B82</f>
        <v>0.20912806539509537</v>
      </c>
      <c r="D68" s="7">
        <v>10496258251</v>
      </c>
    </row>
    <row r="69" spans="1:4" ht="71.25" x14ac:dyDescent="0.2">
      <c r="A69" s="6" t="s">
        <v>7</v>
      </c>
      <c r="B69" s="7">
        <v>1</v>
      </c>
      <c r="C69" s="8">
        <f>B69/B82</f>
        <v>3.4059945504087192E-4</v>
      </c>
      <c r="D69" s="7" t="s">
        <v>8</v>
      </c>
    </row>
    <row r="70" spans="1:4" ht="99.75" x14ac:dyDescent="0.2">
      <c r="A70" s="6" t="s">
        <v>9</v>
      </c>
      <c r="B70" s="7">
        <v>12</v>
      </c>
      <c r="C70" s="8">
        <f>B70/B82</f>
        <v>4.0871934604904629E-3</v>
      </c>
      <c r="D70" s="7" t="s">
        <v>8</v>
      </c>
    </row>
    <row r="71" spans="1:4" ht="42.75" x14ac:dyDescent="0.2">
      <c r="A71" s="6" t="s">
        <v>10</v>
      </c>
      <c r="B71" s="7">
        <v>1</v>
      </c>
      <c r="C71" s="8">
        <f>B71/B82</f>
        <v>3.4059945504087192E-4</v>
      </c>
      <c r="D71" s="7" t="s">
        <v>8</v>
      </c>
    </row>
    <row r="72" spans="1:4" ht="57" x14ac:dyDescent="0.2">
      <c r="A72" s="6" t="s">
        <v>11</v>
      </c>
      <c r="B72" s="7">
        <v>279</v>
      </c>
      <c r="C72" s="8">
        <f>B72/B82</f>
        <v>9.5027247956403271E-2</v>
      </c>
      <c r="D72" s="7" t="s">
        <v>8</v>
      </c>
    </row>
    <row r="73" spans="1:4" ht="85.5" x14ac:dyDescent="0.2">
      <c r="A73" s="6" t="s">
        <v>12</v>
      </c>
      <c r="B73" s="7">
        <v>0</v>
      </c>
      <c r="C73" s="8">
        <f>B73/B82</f>
        <v>0</v>
      </c>
      <c r="D73" s="7" t="s">
        <v>8</v>
      </c>
    </row>
    <row r="74" spans="1:4" ht="57" x14ac:dyDescent="0.2">
      <c r="A74" s="6" t="s">
        <v>13</v>
      </c>
      <c r="B74" s="7">
        <v>1038</v>
      </c>
      <c r="C74" s="8">
        <f>B74/B82</f>
        <v>0.35354223433242504</v>
      </c>
      <c r="D74" s="7" t="s">
        <v>8</v>
      </c>
    </row>
    <row r="75" spans="1:4" ht="99.75" x14ac:dyDescent="0.2">
      <c r="A75" s="6" t="s">
        <v>14</v>
      </c>
      <c r="B75" s="7">
        <v>44</v>
      </c>
      <c r="C75" s="8">
        <f>B75/B82</f>
        <v>1.4986376021798364E-2</v>
      </c>
      <c r="D75" s="7" t="s">
        <v>8</v>
      </c>
    </row>
    <row r="76" spans="1:4" ht="71.25" x14ac:dyDescent="0.2">
      <c r="A76" s="6" t="s">
        <v>15</v>
      </c>
      <c r="B76" s="7">
        <v>2</v>
      </c>
      <c r="C76" s="8">
        <f>B76/B82</f>
        <v>6.8119891008174384E-4</v>
      </c>
      <c r="D76" s="7" t="s">
        <v>8</v>
      </c>
    </row>
    <row r="77" spans="1:4" ht="57" x14ac:dyDescent="0.2">
      <c r="A77" s="6" t="s">
        <v>16</v>
      </c>
      <c r="B77" s="7">
        <v>887</v>
      </c>
      <c r="C77" s="8">
        <f>B77/B82</f>
        <v>0.30211171662125341</v>
      </c>
      <c r="D77" s="7" t="s">
        <v>8</v>
      </c>
    </row>
    <row r="78" spans="1:4" ht="114" x14ac:dyDescent="0.2">
      <c r="A78" s="6" t="s">
        <v>17</v>
      </c>
      <c r="B78" s="7">
        <v>45</v>
      </c>
      <c r="C78" s="8">
        <f>B78/B82</f>
        <v>1.5326975476839238E-2</v>
      </c>
      <c r="D78" s="7" t="s">
        <v>8</v>
      </c>
    </row>
    <row r="79" spans="1:4" ht="85.5" x14ac:dyDescent="0.2">
      <c r="A79" s="6" t="s">
        <v>18</v>
      </c>
      <c r="B79" s="7">
        <v>0</v>
      </c>
      <c r="C79" s="8">
        <f>B79/B82</f>
        <v>0</v>
      </c>
      <c r="D79" s="7" t="s">
        <v>8</v>
      </c>
    </row>
    <row r="80" spans="1:4" ht="28.5" x14ac:dyDescent="0.2">
      <c r="A80" s="6" t="s">
        <v>19</v>
      </c>
      <c r="B80" s="7">
        <v>1</v>
      </c>
      <c r="C80" s="8">
        <f>B80/B82</f>
        <v>3.4059945504087192E-4</v>
      </c>
      <c r="D80" s="7" t="s">
        <v>8</v>
      </c>
    </row>
    <row r="81" spans="1:4" ht="14.25" x14ac:dyDescent="0.2">
      <c r="A81" s="6" t="s">
        <v>20</v>
      </c>
      <c r="B81" s="7">
        <v>12</v>
      </c>
      <c r="C81" s="8">
        <f>B81/B82</f>
        <v>4.0871934604904629E-3</v>
      </c>
      <c r="D81" s="7" t="s">
        <v>8</v>
      </c>
    </row>
    <row r="82" spans="1:4" ht="15" x14ac:dyDescent="0.25">
      <c r="A82" s="9" t="s">
        <v>21</v>
      </c>
      <c r="B82" s="10">
        <f t="shared" ref="B82:D82" si="4">SUM(B68:B81)</f>
        <v>2936</v>
      </c>
      <c r="C82" s="11">
        <f t="shared" si="4"/>
        <v>0.99999999999999989</v>
      </c>
      <c r="D82" s="12">
        <f t="shared" si="4"/>
        <v>10496258251</v>
      </c>
    </row>
    <row r="83" spans="1:4" ht="15" x14ac:dyDescent="0.25">
      <c r="A83" s="3" t="s">
        <v>26</v>
      </c>
      <c r="B83" s="4"/>
      <c r="C83" s="4"/>
      <c r="D83" s="5"/>
    </row>
    <row r="84" spans="1:4" ht="71.25" x14ac:dyDescent="0.2">
      <c r="A84" s="6" t="s">
        <v>6</v>
      </c>
      <c r="B84" s="7">
        <v>1054</v>
      </c>
      <c r="C84" s="8">
        <v>0.32834890965732089</v>
      </c>
      <c r="D84" s="7">
        <v>13388146288.93</v>
      </c>
    </row>
    <row r="85" spans="1:4" ht="71.25" x14ac:dyDescent="0.2">
      <c r="A85" s="6" t="s">
        <v>7</v>
      </c>
      <c r="B85" s="7">
        <v>0</v>
      </c>
      <c r="C85" s="8">
        <v>0</v>
      </c>
      <c r="D85" s="7" t="s">
        <v>8</v>
      </c>
    </row>
    <row r="86" spans="1:4" ht="99.75" x14ac:dyDescent="0.2">
      <c r="A86" s="6" t="s">
        <v>9</v>
      </c>
      <c r="B86" s="7">
        <v>7</v>
      </c>
      <c r="C86" s="8">
        <v>2.1806853582554517E-3</v>
      </c>
      <c r="D86" s="7" t="s">
        <v>8</v>
      </c>
    </row>
    <row r="87" spans="1:4" ht="42.75" x14ac:dyDescent="0.2">
      <c r="A87" s="6" t="s">
        <v>10</v>
      </c>
      <c r="B87" s="7">
        <v>0</v>
      </c>
      <c r="C87" s="8">
        <v>0</v>
      </c>
      <c r="D87" s="7" t="s">
        <v>8</v>
      </c>
    </row>
    <row r="88" spans="1:4" ht="57" x14ac:dyDescent="0.2">
      <c r="A88" s="6" t="s">
        <v>11</v>
      </c>
      <c r="B88" s="7">
        <v>386</v>
      </c>
      <c r="C88" s="8">
        <v>0.12024922118380062</v>
      </c>
      <c r="D88" s="7" t="s">
        <v>8</v>
      </c>
    </row>
    <row r="89" spans="1:4" ht="85.5" x14ac:dyDescent="0.2">
      <c r="A89" s="6" t="s">
        <v>12</v>
      </c>
      <c r="B89" s="7">
        <v>1187</v>
      </c>
      <c r="C89" s="8">
        <v>0.36978193146417443</v>
      </c>
      <c r="D89" s="7" t="s">
        <v>8</v>
      </c>
    </row>
    <row r="90" spans="1:4" ht="57" x14ac:dyDescent="0.2">
      <c r="A90" s="6" t="s">
        <v>13</v>
      </c>
      <c r="B90" s="7">
        <v>27</v>
      </c>
      <c r="C90" s="8">
        <v>8.4112149532710283E-3</v>
      </c>
      <c r="D90" s="7" t="s">
        <v>8</v>
      </c>
    </row>
    <row r="91" spans="1:4" ht="99.75" x14ac:dyDescent="0.2">
      <c r="A91" s="6" t="s">
        <v>14</v>
      </c>
      <c r="B91" s="7">
        <v>0</v>
      </c>
      <c r="C91" s="8">
        <v>0</v>
      </c>
      <c r="D91" s="7" t="s">
        <v>8</v>
      </c>
    </row>
    <row r="92" spans="1:4" ht="71.25" x14ac:dyDescent="0.2">
      <c r="A92" s="6" t="s">
        <v>15</v>
      </c>
      <c r="B92" s="7">
        <v>506</v>
      </c>
      <c r="C92" s="8">
        <v>0.15763239875389409</v>
      </c>
      <c r="D92" s="7" t="s">
        <v>8</v>
      </c>
    </row>
    <row r="93" spans="1:4" ht="57" x14ac:dyDescent="0.2">
      <c r="A93" s="6" t="s">
        <v>16</v>
      </c>
      <c r="B93" s="7">
        <v>27</v>
      </c>
      <c r="C93" s="8">
        <v>8.4112149532710283E-3</v>
      </c>
      <c r="D93" s="7" t="s">
        <v>8</v>
      </c>
    </row>
    <row r="94" spans="1:4" ht="114" x14ac:dyDescent="0.2">
      <c r="A94" s="6" t="s">
        <v>17</v>
      </c>
      <c r="B94" s="7">
        <v>0</v>
      </c>
      <c r="C94" s="8">
        <v>0</v>
      </c>
      <c r="D94" s="7" t="s">
        <v>8</v>
      </c>
    </row>
    <row r="95" spans="1:4" ht="85.5" x14ac:dyDescent="0.2">
      <c r="A95" s="6" t="s">
        <v>18</v>
      </c>
      <c r="B95" s="7">
        <v>3</v>
      </c>
      <c r="C95" s="8">
        <v>9.3457943925233649E-4</v>
      </c>
      <c r="D95" s="7" t="s">
        <v>8</v>
      </c>
    </row>
    <row r="96" spans="1:4" ht="28.5" x14ac:dyDescent="0.2">
      <c r="A96" s="6" t="s">
        <v>19</v>
      </c>
      <c r="B96" s="7">
        <v>12</v>
      </c>
      <c r="C96" s="8">
        <v>3.7383177570093459E-3</v>
      </c>
      <c r="D96" s="7" t="s">
        <v>8</v>
      </c>
    </row>
    <row r="97" spans="1:4" ht="14.25" x14ac:dyDescent="0.2">
      <c r="A97" s="6" t="s">
        <v>20</v>
      </c>
      <c r="B97" s="7">
        <v>1</v>
      </c>
      <c r="C97" s="8">
        <v>3.1152647975077883E-4</v>
      </c>
      <c r="D97" s="7" t="s">
        <v>8</v>
      </c>
    </row>
    <row r="98" spans="1:4" ht="15" x14ac:dyDescent="0.25">
      <c r="A98" s="9" t="s">
        <v>21</v>
      </c>
      <c r="B98" s="10">
        <f t="shared" ref="B98:D98" si="5">SUM(B84:B97)</f>
        <v>3210</v>
      </c>
      <c r="C98" s="11">
        <f t="shared" si="5"/>
        <v>1</v>
      </c>
      <c r="D98" s="12">
        <f t="shared" si="5"/>
        <v>13388146288.93</v>
      </c>
    </row>
    <row r="99" spans="1:4" ht="15" x14ac:dyDescent="0.25">
      <c r="A99" s="3" t="s">
        <v>27</v>
      </c>
      <c r="B99" s="4"/>
      <c r="C99" s="4"/>
      <c r="D99" s="5"/>
    </row>
    <row r="100" spans="1:4" ht="71.25" x14ac:dyDescent="0.2">
      <c r="A100" s="6" t="s">
        <v>6</v>
      </c>
      <c r="B100" s="7">
        <v>658</v>
      </c>
      <c r="C100" s="8">
        <f>B100/B114</f>
        <v>0.3212890625</v>
      </c>
      <c r="D100" s="7">
        <v>11283451976</v>
      </c>
    </row>
    <row r="101" spans="1:4" ht="71.25" x14ac:dyDescent="0.2">
      <c r="A101" s="6" t="s">
        <v>7</v>
      </c>
      <c r="B101" s="7">
        <v>0</v>
      </c>
      <c r="C101" s="8">
        <f>B101/B114</f>
        <v>0</v>
      </c>
      <c r="D101" s="7" t="s">
        <v>8</v>
      </c>
    </row>
    <row r="102" spans="1:4" ht="99.75" x14ac:dyDescent="0.2">
      <c r="A102" s="6" t="s">
        <v>9</v>
      </c>
      <c r="B102" s="7">
        <v>0</v>
      </c>
      <c r="C102" s="8">
        <f>B102/B114</f>
        <v>0</v>
      </c>
      <c r="D102" s="7" t="s">
        <v>8</v>
      </c>
    </row>
    <row r="103" spans="1:4" ht="42.75" x14ac:dyDescent="0.2">
      <c r="A103" s="6" t="s">
        <v>10</v>
      </c>
      <c r="B103" s="7">
        <v>1</v>
      </c>
      <c r="C103" s="8">
        <f>B103/B114</f>
        <v>4.8828125E-4</v>
      </c>
      <c r="D103" s="7" t="s">
        <v>8</v>
      </c>
    </row>
    <row r="104" spans="1:4" ht="57" x14ac:dyDescent="0.2">
      <c r="A104" s="6" t="s">
        <v>11</v>
      </c>
      <c r="B104" s="7">
        <v>498</v>
      </c>
      <c r="C104" s="8">
        <f>B104/B114</f>
        <v>0.2431640625</v>
      </c>
      <c r="D104" s="7" t="s">
        <v>8</v>
      </c>
    </row>
    <row r="105" spans="1:4" ht="85.5" x14ac:dyDescent="0.2">
      <c r="A105" s="6" t="s">
        <v>12</v>
      </c>
      <c r="B105" s="7">
        <v>446</v>
      </c>
      <c r="C105" s="8">
        <f>B105/B114</f>
        <v>0.2177734375</v>
      </c>
      <c r="D105" s="7" t="s">
        <v>8</v>
      </c>
    </row>
    <row r="106" spans="1:4" ht="57" x14ac:dyDescent="0.2">
      <c r="A106" s="6" t="s">
        <v>13</v>
      </c>
      <c r="B106" s="7">
        <v>18</v>
      </c>
      <c r="C106" s="8">
        <f>B106/B114</f>
        <v>8.7890625E-3</v>
      </c>
      <c r="D106" s="7" t="s">
        <v>8</v>
      </c>
    </row>
    <row r="107" spans="1:4" ht="99.75" x14ac:dyDescent="0.2">
      <c r="A107" s="6" t="s">
        <v>14</v>
      </c>
      <c r="B107" s="7">
        <v>3</v>
      </c>
      <c r="C107" s="8">
        <f>B107/B114</f>
        <v>1.46484375E-3</v>
      </c>
      <c r="D107" s="7" t="s">
        <v>8</v>
      </c>
    </row>
    <row r="108" spans="1:4" ht="71.25" x14ac:dyDescent="0.2">
      <c r="A108" s="6" t="s">
        <v>15</v>
      </c>
      <c r="B108" s="7">
        <v>402</v>
      </c>
      <c r="C108" s="8">
        <f>B108/B114</f>
        <v>0.1962890625</v>
      </c>
      <c r="D108" s="7" t="s">
        <v>8</v>
      </c>
    </row>
    <row r="109" spans="1:4" ht="57" x14ac:dyDescent="0.2">
      <c r="A109" s="6" t="s">
        <v>16</v>
      </c>
      <c r="B109" s="7">
        <v>16</v>
      </c>
      <c r="C109" s="8">
        <f>B109/B114</f>
        <v>7.8125E-3</v>
      </c>
      <c r="D109" s="7" t="s">
        <v>8</v>
      </c>
    </row>
    <row r="110" spans="1:4" ht="114" x14ac:dyDescent="0.2">
      <c r="A110" s="6" t="s">
        <v>17</v>
      </c>
      <c r="B110" s="7">
        <v>1</v>
      </c>
      <c r="C110" s="8">
        <f>B110/B114</f>
        <v>4.8828125E-4</v>
      </c>
      <c r="D110" s="7" t="s">
        <v>8</v>
      </c>
    </row>
    <row r="111" spans="1:4" ht="85.5" x14ac:dyDescent="0.2">
      <c r="A111" s="6" t="s">
        <v>18</v>
      </c>
      <c r="B111" s="7">
        <v>4</v>
      </c>
      <c r="C111" s="8">
        <f>B111/B114</f>
        <v>1.953125E-3</v>
      </c>
      <c r="D111" s="7" t="s">
        <v>8</v>
      </c>
    </row>
    <row r="112" spans="1:4" ht="28.5" x14ac:dyDescent="0.2">
      <c r="A112" s="6" t="s">
        <v>19</v>
      </c>
      <c r="B112" s="7">
        <v>1</v>
      </c>
      <c r="C112" s="8">
        <f>B112/B114</f>
        <v>4.8828125E-4</v>
      </c>
      <c r="D112" s="7" t="s">
        <v>8</v>
      </c>
    </row>
    <row r="113" spans="1:4" ht="14.25" x14ac:dyDescent="0.2">
      <c r="A113" s="6" t="s">
        <v>20</v>
      </c>
      <c r="B113" s="7">
        <v>0</v>
      </c>
      <c r="C113" s="8">
        <f>B113/B114</f>
        <v>0</v>
      </c>
      <c r="D113" s="7" t="s">
        <v>8</v>
      </c>
    </row>
    <row r="114" spans="1:4" ht="15" x14ac:dyDescent="0.25">
      <c r="A114" s="9" t="s">
        <v>21</v>
      </c>
      <c r="B114" s="10">
        <f t="shared" ref="B114:D114" si="6">SUM(B100:B113)</f>
        <v>2048</v>
      </c>
      <c r="C114" s="11">
        <f t="shared" si="6"/>
        <v>1</v>
      </c>
      <c r="D114" s="12">
        <f t="shared" si="6"/>
        <v>11283451976</v>
      </c>
    </row>
    <row r="115" spans="1:4" ht="15" x14ac:dyDescent="0.25">
      <c r="A115" s="3" t="s">
        <v>28</v>
      </c>
      <c r="B115" s="4"/>
      <c r="C115" s="4"/>
      <c r="D115" s="5"/>
    </row>
    <row r="116" spans="1:4" ht="72" x14ac:dyDescent="0.25">
      <c r="A116" s="6" t="s">
        <v>6</v>
      </c>
      <c r="B116" s="13">
        <v>358</v>
      </c>
      <c r="C116" s="8">
        <f>B116/B130</f>
        <v>0.29011345218800649</v>
      </c>
      <c r="D116" s="13">
        <v>6719746986.8400002</v>
      </c>
    </row>
    <row r="117" spans="1:4" ht="72" x14ac:dyDescent="0.25">
      <c r="A117" s="6" t="s">
        <v>7</v>
      </c>
      <c r="B117" s="13">
        <v>1</v>
      </c>
      <c r="C117" s="8">
        <f>B117/B130</f>
        <v>8.1037277147487841E-4</v>
      </c>
      <c r="D117" s="13">
        <v>0</v>
      </c>
    </row>
    <row r="118" spans="1:4" ht="100.5" x14ac:dyDescent="0.25">
      <c r="A118" s="6" t="s">
        <v>9</v>
      </c>
      <c r="B118" s="13">
        <v>3</v>
      </c>
      <c r="C118" s="8">
        <f>B118/B130</f>
        <v>2.4311183144246355E-3</v>
      </c>
      <c r="D118" s="13">
        <v>0</v>
      </c>
    </row>
    <row r="119" spans="1:4" ht="43.5" x14ac:dyDescent="0.25">
      <c r="A119" s="6" t="s">
        <v>10</v>
      </c>
      <c r="B119" s="13">
        <v>1</v>
      </c>
      <c r="C119" s="8">
        <f>B119/B130</f>
        <v>8.1037277147487841E-4</v>
      </c>
      <c r="D119" s="13">
        <v>0</v>
      </c>
    </row>
    <row r="120" spans="1:4" ht="57.75" x14ac:dyDescent="0.25">
      <c r="A120" s="6" t="s">
        <v>11</v>
      </c>
      <c r="B120" s="13">
        <v>334</v>
      </c>
      <c r="C120" s="8">
        <f>B120/B130</f>
        <v>0.27066450567260941</v>
      </c>
      <c r="D120" s="13">
        <v>0</v>
      </c>
    </row>
    <row r="121" spans="1:4" ht="86.25" x14ac:dyDescent="0.25">
      <c r="A121" s="6" t="s">
        <v>12</v>
      </c>
      <c r="B121" s="13">
        <v>329</v>
      </c>
      <c r="C121" s="8">
        <f>B121/B130</f>
        <v>0.26661264181523503</v>
      </c>
      <c r="D121" s="13">
        <v>0</v>
      </c>
    </row>
    <row r="122" spans="1:4" ht="57.75" x14ac:dyDescent="0.25">
      <c r="A122" s="6" t="s">
        <v>13</v>
      </c>
      <c r="B122" s="13">
        <v>8</v>
      </c>
      <c r="C122" s="8">
        <f>B122/B130</f>
        <v>6.4829821717990272E-3</v>
      </c>
      <c r="D122" s="13">
        <v>0</v>
      </c>
    </row>
    <row r="123" spans="1:4" ht="100.5" x14ac:dyDescent="0.25">
      <c r="A123" s="6" t="s">
        <v>14</v>
      </c>
      <c r="B123" s="13">
        <v>2</v>
      </c>
      <c r="C123" s="8">
        <f>B123/B130</f>
        <v>1.6207455429497568E-3</v>
      </c>
      <c r="D123" s="13">
        <v>0</v>
      </c>
    </row>
    <row r="124" spans="1:4" ht="72" x14ac:dyDescent="0.25">
      <c r="A124" s="6" t="s">
        <v>15</v>
      </c>
      <c r="B124" s="13">
        <v>183</v>
      </c>
      <c r="C124" s="8">
        <f>B124/B130</f>
        <v>0.14829821717990274</v>
      </c>
      <c r="D124" s="13">
        <v>0</v>
      </c>
    </row>
    <row r="125" spans="1:4" ht="57.75" x14ac:dyDescent="0.25">
      <c r="A125" s="6" t="s">
        <v>16</v>
      </c>
      <c r="B125" s="13">
        <v>9</v>
      </c>
      <c r="C125" s="8">
        <f>B125/B130</f>
        <v>7.2933549432739062E-3</v>
      </c>
      <c r="D125" s="13">
        <v>0</v>
      </c>
    </row>
    <row r="126" spans="1:4" ht="114.75" x14ac:dyDescent="0.25">
      <c r="A126" s="6" t="s">
        <v>17</v>
      </c>
      <c r="B126" s="13">
        <v>0</v>
      </c>
      <c r="C126" s="8">
        <f>B126/B130</f>
        <v>0</v>
      </c>
      <c r="D126" s="13">
        <v>0</v>
      </c>
    </row>
    <row r="127" spans="1:4" ht="86.25" x14ac:dyDescent="0.25">
      <c r="A127" s="6" t="s">
        <v>18</v>
      </c>
      <c r="B127" s="13">
        <v>0</v>
      </c>
      <c r="C127" s="8">
        <f>B127/B130</f>
        <v>0</v>
      </c>
      <c r="D127" s="13">
        <v>0</v>
      </c>
    </row>
    <row r="128" spans="1:4" ht="29.25" x14ac:dyDescent="0.25">
      <c r="A128" s="6" t="s">
        <v>19</v>
      </c>
      <c r="B128" s="13">
        <v>6</v>
      </c>
      <c r="C128" s="8">
        <f>B128/B130</f>
        <v>4.8622366288492711E-3</v>
      </c>
      <c r="D128" s="13">
        <v>0</v>
      </c>
    </row>
    <row r="129" spans="1:4" ht="15" x14ac:dyDescent="0.25">
      <c r="A129" s="6" t="s">
        <v>20</v>
      </c>
      <c r="B129" s="13">
        <v>0</v>
      </c>
      <c r="C129" s="8">
        <f>B129/B130</f>
        <v>0</v>
      </c>
      <c r="D129" s="13">
        <v>0</v>
      </c>
    </row>
    <row r="130" spans="1:4" ht="15" x14ac:dyDescent="0.25">
      <c r="A130" s="9" t="s">
        <v>21</v>
      </c>
      <c r="B130" s="10">
        <f t="shared" ref="B130:D130" si="7">SUM(B116:B129)</f>
        <v>1234</v>
      </c>
      <c r="C130" s="11">
        <f>SUM(C116:C129)</f>
        <v>1</v>
      </c>
      <c r="D130" s="12">
        <f t="shared" si="7"/>
        <v>6719746986.8400002</v>
      </c>
    </row>
  </sheetData>
  <mergeCells count="2">
    <mergeCell ref="A1:A2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Andara Yahya Pratama</cp:lastModifiedBy>
  <dcterms:modified xsi:type="dcterms:W3CDTF">2023-01-27T06:30:58Z</dcterms:modified>
</cp:coreProperties>
</file>