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1.APE\5.Mei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Sheet!$A$1:$F$31</definedName>
  </definedNames>
  <calcPr calcId="152511"/>
  <extLst>
    <ext uri="GoogleSheetsCustomDataVersion1">
      <go:sheetsCustomData xmlns:go="http://customooxmlschemas.google.com/" r:id="rId5" roundtripDataSignature="AMtx7mgtWACPeFhgrJvM2LFQQLLucjfD6Q=="/>
    </ext>
  </extLst>
</workbook>
</file>

<file path=xl/calcChain.xml><?xml version="1.0" encoding="utf-8"?>
<calcChain xmlns="http://schemas.openxmlformats.org/spreadsheetml/2006/main">
  <c r="A1" i="1" l="1"/>
  <c r="D4" i="1"/>
  <c r="E4" i="1"/>
  <c r="C4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5" i="1"/>
  <c r="T2" i="1"/>
  <c r="S2" i="1"/>
  <c r="S1" i="1" l="1"/>
  <c r="Q6" i="1" l="1"/>
  <c r="W6" i="1" s="1"/>
  <c r="Q7" i="1"/>
  <c r="W7" i="1" s="1"/>
  <c r="Q8" i="1"/>
  <c r="W8" i="1" s="1"/>
  <c r="Q9" i="1"/>
  <c r="W9" i="1" s="1"/>
  <c r="Q10" i="1"/>
  <c r="W10" i="1" s="1"/>
  <c r="Q11" i="1"/>
  <c r="W11" i="1" s="1"/>
  <c r="Q12" i="1"/>
  <c r="W12" i="1" s="1"/>
  <c r="Q13" i="1"/>
  <c r="W13" i="1" s="1"/>
  <c r="Q14" i="1"/>
  <c r="W14" i="1" s="1"/>
  <c r="Q15" i="1"/>
  <c r="W15" i="1" s="1"/>
  <c r="Q16" i="1"/>
  <c r="W16" i="1" s="1"/>
  <c r="Q17" i="1"/>
  <c r="W17" i="1" s="1"/>
  <c r="Q18" i="1"/>
  <c r="W18" i="1" s="1"/>
  <c r="Q19" i="1"/>
  <c r="W19" i="1" s="1"/>
  <c r="Q20" i="1"/>
  <c r="W20" i="1" s="1"/>
  <c r="Q21" i="1"/>
  <c r="W21" i="1" s="1"/>
  <c r="Q22" i="1"/>
  <c r="W22" i="1" s="1"/>
  <c r="Q23" i="1"/>
  <c r="W23" i="1" s="1"/>
  <c r="Q24" i="1"/>
  <c r="W24" i="1" s="1"/>
  <c r="Q25" i="1"/>
  <c r="W25" i="1" s="1"/>
  <c r="Q26" i="1"/>
  <c r="W26" i="1" s="1"/>
  <c r="Q27" i="1"/>
  <c r="W27" i="1" s="1"/>
  <c r="Q28" i="1"/>
  <c r="W28" i="1" s="1"/>
  <c r="Q29" i="1"/>
  <c r="W29" i="1" s="1"/>
  <c r="Q30" i="1"/>
  <c r="W30" i="1" s="1"/>
  <c r="Q31" i="1"/>
  <c r="W31" i="1" s="1"/>
  <c r="P6" i="1"/>
  <c r="V6" i="1" s="1"/>
  <c r="P7" i="1"/>
  <c r="P8" i="1"/>
  <c r="P9" i="1"/>
  <c r="P10" i="1"/>
  <c r="V10" i="1" s="1"/>
  <c r="P11" i="1"/>
  <c r="P12" i="1"/>
  <c r="P13" i="1"/>
  <c r="P14" i="1"/>
  <c r="V14" i="1" s="1"/>
  <c r="P15" i="1"/>
  <c r="V15" i="1" s="1"/>
  <c r="P16" i="1"/>
  <c r="P17" i="1"/>
  <c r="P18" i="1"/>
  <c r="V18" i="1" s="1"/>
  <c r="P19" i="1"/>
  <c r="V19" i="1" s="1"/>
  <c r="P20" i="1"/>
  <c r="P21" i="1"/>
  <c r="P22" i="1"/>
  <c r="V22" i="1" s="1"/>
  <c r="P23" i="1"/>
  <c r="V23" i="1" s="1"/>
  <c r="P24" i="1"/>
  <c r="P25" i="1"/>
  <c r="P26" i="1"/>
  <c r="V26" i="1" s="1"/>
  <c r="P27" i="1"/>
  <c r="V27" i="1" s="1"/>
  <c r="P28" i="1"/>
  <c r="P29" i="1"/>
  <c r="P30" i="1"/>
  <c r="V30" i="1" s="1"/>
  <c r="P31" i="1"/>
  <c r="V31" i="1" s="1"/>
  <c r="Q5" i="1"/>
  <c r="W5" i="1" s="1"/>
  <c r="P5" i="1"/>
  <c r="V5" i="1" s="1"/>
  <c r="R25" i="1" l="1"/>
  <c r="X25" i="1" s="1"/>
  <c r="V25" i="1"/>
  <c r="R17" i="1"/>
  <c r="X17" i="1" s="1"/>
  <c r="V17" i="1"/>
  <c r="R24" i="1"/>
  <c r="X24" i="1" s="1"/>
  <c r="V24" i="1"/>
  <c r="R16" i="1"/>
  <c r="X16" i="1" s="1"/>
  <c r="V16" i="1"/>
  <c r="R11" i="1"/>
  <c r="X11" i="1" s="1"/>
  <c r="V11" i="1"/>
  <c r="R7" i="1"/>
  <c r="X7" i="1" s="1"/>
  <c r="V7" i="1"/>
  <c r="R29" i="1"/>
  <c r="X29" i="1" s="1"/>
  <c r="V29" i="1"/>
  <c r="R21" i="1"/>
  <c r="X21" i="1" s="1"/>
  <c r="V21" i="1"/>
  <c r="R13" i="1"/>
  <c r="X13" i="1" s="1"/>
  <c r="V13" i="1"/>
  <c r="R9" i="1"/>
  <c r="X9" i="1" s="1"/>
  <c r="V9" i="1"/>
  <c r="R28" i="1"/>
  <c r="X28" i="1" s="1"/>
  <c r="V28" i="1"/>
  <c r="R20" i="1"/>
  <c r="X20" i="1" s="1"/>
  <c r="V20" i="1"/>
  <c r="R12" i="1"/>
  <c r="X12" i="1" s="1"/>
  <c r="V12" i="1"/>
  <c r="R8" i="1"/>
  <c r="X8" i="1" s="1"/>
  <c r="V8" i="1"/>
  <c r="R31" i="1"/>
  <c r="X31" i="1" s="1"/>
  <c r="R27" i="1"/>
  <c r="X27" i="1" s="1"/>
  <c r="R23" i="1"/>
  <c r="X23" i="1" s="1"/>
  <c r="R19" i="1"/>
  <c r="X19" i="1" s="1"/>
  <c r="R15" i="1"/>
  <c r="X15" i="1" s="1"/>
  <c r="R30" i="1"/>
  <c r="X30" i="1" s="1"/>
  <c r="R26" i="1"/>
  <c r="X26" i="1" s="1"/>
  <c r="R22" i="1"/>
  <c r="X22" i="1" s="1"/>
  <c r="R18" i="1"/>
  <c r="X18" i="1" s="1"/>
  <c r="R14" i="1"/>
  <c r="X14" i="1" s="1"/>
  <c r="R10" i="1"/>
  <c r="X10" i="1" s="1"/>
  <c r="R6" i="1"/>
  <c r="X6" i="1" s="1"/>
  <c r="R5" i="1"/>
  <c r="X5" i="1" s="1"/>
  <c r="P2" i="1"/>
  <c r="V2" i="1" s="1"/>
  <c r="Q2" i="1"/>
  <c r="W2" i="1" s="1"/>
  <c r="F4" i="1"/>
  <c r="B1" i="1" s="1"/>
  <c r="P1" i="1" l="1"/>
  <c r="X2" i="1" s="1"/>
</calcChain>
</file>

<file path=xl/sharedStrings.xml><?xml version="1.0" encoding="utf-8"?>
<sst xmlns="http://schemas.openxmlformats.org/spreadsheetml/2006/main" count="72" uniqueCount="59">
  <si>
    <t>No.</t>
  </si>
  <si>
    <t>Indikator</t>
  </si>
  <si>
    <t>L</t>
  </si>
  <si>
    <t>P</t>
  </si>
  <si>
    <t>L+P</t>
  </si>
  <si>
    <t>Satuan</t>
  </si>
  <si>
    <t>Jumlah Stunting</t>
  </si>
  <si>
    <t>Puskesmas Sooko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</si>
  <si>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</si>
  <si>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</si>
  <si>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</si>
  <si>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</si>
  <si>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</si>
  <si>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</si>
  <si>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</si>
  <si>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</si>
  <si>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1.10</t>
  </si>
  <si>
    <t>Puskesmas Kedungsari</t>
  </si>
  <si>
    <t>1.11</t>
  </si>
  <si>
    <t>Puskesmas Kupang</t>
  </si>
  <si>
    <t>1.12</t>
  </si>
  <si>
    <t>Puskesmas Jetis</t>
  </si>
  <si>
    <t>1.13</t>
  </si>
  <si>
    <t>Puskesmas Dawarblandong</t>
  </si>
  <si>
    <t>1.14</t>
  </si>
  <si>
    <t>Puskesmas Mojosari</t>
  </si>
  <si>
    <t>1.15</t>
  </si>
  <si>
    <t>Puskesmas Modopuro</t>
  </si>
  <si>
    <t>1.16</t>
  </si>
  <si>
    <t>Puskesmas Pungging</t>
  </si>
  <si>
    <t>1.17</t>
  </si>
  <si>
    <t>Puskesmas Watukenongo</t>
  </si>
  <si>
    <t>1.18</t>
  </si>
  <si>
    <t>Puskesmas Ngoro</t>
  </si>
  <si>
    <t>1.19</t>
  </si>
  <si>
    <t>Puskesmas Manduro</t>
  </si>
  <si>
    <t>1.20</t>
  </si>
  <si>
    <t>Puskesmas Dlanggu</t>
  </si>
  <si>
    <t>1.21</t>
  </si>
  <si>
    <t>Puskesmas Kutorejo</t>
  </si>
  <si>
    <t>1.22</t>
  </si>
  <si>
    <t>Puskesmas Pesanggrahan</t>
  </si>
  <si>
    <t>1.23</t>
  </si>
  <si>
    <t>Puskesmas Pacet</t>
  </si>
  <si>
    <t>1.24</t>
  </si>
  <si>
    <t>Puskesmas Pandan</t>
  </si>
  <si>
    <t>1.25</t>
  </si>
  <si>
    <t>Puskesmas Trawas</t>
  </si>
  <si>
    <t>1.26</t>
  </si>
  <si>
    <t>Puskesmas Gondang</t>
  </si>
  <si>
    <t>1.27</t>
  </si>
  <si>
    <t>Puskesmas Jatirejo</t>
  </si>
  <si>
    <t>PENDEK</t>
  </si>
  <si>
    <t>Sangat Pendek</t>
  </si>
  <si>
    <t>Diukur</t>
  </si>
  <si>
    <t>Total</t>
  </si>
  <si>
    <t>Total stunting</t>
  </si>
  <si>
    <t xml:space="preserve"> Mei 2022</t>
  </si>
  <si>
    <t>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</si>
</sst>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/>
    <xf numFmtId="0" fontId="1" fillId="2" borderId="1" xfId="0" quotePrefix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3" xfId="0" applyFont="1" applyBorder="1" applyAlignment="1"/>
    <xf numFmtId="2" fontId="0" fillId="0" borderId="0" xfId="0" applyNumberFormat="1" applyFont="1" applyAlignment="1"/>
    <xf numFmtId="2" fontId="0" fillId="0" borderId="3" xfId="0" applyNumberFormat="1" applyFont="1" applyBorder="1" applyAlignment="1"/>
    <xf numFmtId="0" fontId="0" fillId="0" borderId="0" xfId="0" applyFont="1" applyAlignment="1">
      <alignment horizontal="center"/>
    </xf>
    <xf numFmtId="0" fontId="3" fillId="0" borderId="3" xfId="0" applyFont="1" applyBorder="1" applyAlignment="1"/>
    <xf numFmtId="2" fontId="3" fillId="0" borderId="3" xfId="0" applyNumberFormat="1" applyFont="1" applyBorder="1" applyAlignment="1"/>
    <xf numFmtId="2" fontId="0" fillId="0" borderId="0" xfId="0" applyNumberFormat="1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tabSelected="1" view="pageBreakPreview" zoomScaleNormal="100" zoomScaleSheetLayoutView="100" workbookViewId="0">
      <selection activeCell="L1" sqref="L1:AD1048576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5" width="18.7109375" style="20" customWidth="1"/>
    <col min="6" max="6" width="8.7109375" customWidth="1"/>
    <col min="7" max="7" width="42.28515625" customWidth="1"/>
    <col min="8" max="8" width="27" customWidth="1"/>
    <col min="9" max="11" width="8.7109375" customWidth="1"/>
    <col min="12" max="24" width="7.140625" hidden="1" customWidth="1"/>
    <col min="25" max="25" width="1.140625" hidden="1" customWidth="1"/>
    <col min="26" max="30" width="8.7109375" hidden="1" customWidth="1"/>
    <col min="31" max="35" width="8.7109375" customWidth="1"/>
  </cols>
  <sheetData>
    <row r="1" spans="1:24" x14ac:dyDescent="0.25">
      <c r="A1" s="27">
        <f>E4</f>
        <v>1715</v>
      </c>
      <c r="B1" s="1" t="str">
        <f t="shared" ref="B1" si="0">F4</f>
        <v>Balita</v>
      </c>
      <c r="P1" s="23">
        <f>SUM(P2:Q2)</f>
        <v>1715</v>
      </c>
      <c r="Q1" s="23"/>
      <c r="R1" s="17"/>
      <c r="S1" s="23">
        <f>SUM(S2:T2)</f>
        <v>55661</v>
      </c>
      <c r="T1" s="23"/>
      <c r="U1" s="17"/>
      <c r="V1" s="23"/>
      <c r="W1" s="23"/>
      <c r="X1" s="23"/>
    </row>
    <row r="2" spans="1:24" x14ac:dyDescent="0.25">
      <c r="A2" s="12" t="s">
        <v>57</v>
      </c>
      <c r="P2">
        <f>SUM(P5:P31)</f>
        <v>958</v>
      </c>
      <c r="Q2">
        <f>SUM(Q5:Q31)</f>
        <v>757</v>
      </c>
      <c r="S2">
        <f>SUM(S5:S31)</f>
        <v>28038</v>
      </c>
      <c r="T2">
        <f>SUM(T5:T31)</f>
        <v>27623</v>
      </c>
      <c r="V2" s="15">
        <f>P2/S2*100</f>
        <v>3.4167914972537274</v>
      </c>
      <c r="W2" s="15">
        <f>Q2/T2*100</f>
        <v>2.7404698982731781</v>
      </c>
      <c r="X2" s="15">
        <f>P1/S1*100</f>
        <v>3.0811519735541943</v>
      </c>
    </row>
    <row r="3" spans="1:24" x14ac:dyDescent="0.25">
      <c r="A3" s="2" t="s">
        <v>0</v>
      </c>
      <c r="B3" s="3" t="s">
        <v>1</v>
      </c>
      <c r="C3" s="21" t="s">
        <v>2</v>
      </c>
      <c r="D3" s="21" t="s">
        <v>3</v>
      </c>
      <c r="E3" s="21" t="s">
        <v>4</v>
      </c>
      <c r="F3" s="4" t="s">
        <v>5</v>
      </c>
      <c r="L3" s="22" t="s">
        <v>52</v>
      </c>
      <c r="M3" s="22"/>
      <c r="N3" s="22" t="s">
        <v>53</v>
      </c>
      <c r="O3" s="22"/>
      <c r="P3" s="22" t="s">
        <v>55</v>
      </c>
      <c r="Q3" s="22"/>
      <c r="R3" s="22"/>
      <c r="S3" s="22" t="s">
        <v>54</v>
      </c>
      <c r="T3" s="22"/>
      <c r="U3" s="22"/>
      <c r="V3" s="22" t="s">
        <v>56</v>
      </c>
      <c r="W3" s="22"/>
      <c r="X3" s="22"/>
    </row>
    <row r="4" spans="1:24" x14ac:dyDescent="0.25">
      <c r="A4" s="5">
        <v>1</v>
      </c>
      <c r="B4" s="6" t="s">
        <v>6</v>
      </c>
      <c r="C4" s="26">
        <f>SUM(C5:C31)</f>
        <v>958</v>
      </c>
      <c r="D4" s="26">
        <f t="shared" ref="D4:E4" si="1">SUM(D5:D31)</f>
        <v>757</v>
      </c>
      <c r="E4" s="26">
        <f t="shared" si="1"/>
        <v>1715</v>
      </c>
      <c r="F4" s="7" t="str">
        <f>F5</f>
        <v>Balita</v>
      </c>
      <c r="L4" s="14" t="s">
        <v>2</v>
      </c>
      <c r="M4" s="14" t="s">
        <v>3</v>
      </c>
      <c r="N4" s="14" t="s">
        <v>2</v>
      </c>
      <c r="O4" s="14" t="s">
        <v>3</v>
      </c>
      <c r="P4" s="14" t="s">
        <v>2</v>
      </c>
      <c r="Q4" s="14" t="s">
        <v>3</v>
      </c>
      <c r="R4" s="18" t="s">
        <v>4</v>
      </c>
      <c r="S4" s="14" t="s">
        <v>2</v>
      </c>
      <c r="T4" s="14" t="s">
        <v>3</v>
      </c>
      <c r="U4" s="18" t="s">
        <v>4</v>
      </c>
      <c r="V4" s="16" t="s">
        <v>2</v>
      </c>
      <c r="W4" s="16" t="s">
        <v>3</v>
      </c>
      <c r="X4" s="19" t="s">
        <v>4</v>
      </c>
    </row>
    <row r="5" spans="1:24" x14ac:dyDescent="0.25">
      <c r="A5" s="8">
        <v>1.1000000000000001</v>
      </c>
      <c r="B5" s="9" t="s">
        <v>7</v>
      </c>
      <c r="C5" s="24">
        <v>130</v>
      </c>
      <c r="D5" s="24">
        <v>81</v>
      </c>
      <c r="E5" s="25">
        <v>211</v>
      </c>
      <c r="F5" s="13" t="s">
        <v>58</v>
      </c>
      <c r="L5" s="14">
        <v>111</v>
      </c>
      <c r="M5" s="14">
        <v>74</v>
      </c>
      <c r="N5" s="14">
        <v>19</v>
      </c>
      <c r="O5" s="14">
        <v>7</v>
      </c>
      <c r="P5" s="14">
        <f>L5+N5</f>
        <v>130</v>
      </c>
      <c r="Q5" s="14">
        <f>M5+O5</f>
        <v>81</v>
      </c>
      <c r="R5" s="14">
        <f>SUM(P5:Q5)</f>
        <v>211</v>
      </c>
      <c r="S5" s="14">
        <v>1832</v>
      </c>
      <c r="T5" s="14">
        <v>1706</v>
      </c>
      <c r="U5" s="14">
        <f>SUM(S5:T5)</f>
        <v>3538</v>
      </c>
      <c r="V5" s="16">
        <f>P5/S5*100</f>
        <v>7.0960698689956327</v>
      </c>
      <c r="W5" s="16">
        <f>Q5/T5*100</f>
        <v>4.7479484173505275</v>
      </c>
      <c r="X5" s="16">
        <f>R5/U5*100</f>
        <v>5.9638213680045222</v>
      </c>
    </row>
    <row r="6" spans="1:24" x14ac:dyDescent="0.25">
      <c r="A6" s="8">
        <v>1.2</v>
      </c>
      <c r="B6" s="9" t="s">
        <v>8</v>
      </c>
      <c r="C6" s="24">
        <v>39</v>
      </c>
      <c r="D6" s="24">
        <v>28</v>
      </c>
      <c r="E6" s="25">
        <v>67</v>
      </c>
      <c r="F6" s="13"/>
      <c r="L6" s="14">
        <v>32</v>
      </c>
      <c r="M6" s="14">
        <v>19</v>
      </c>
      <c r="N6" s="14">
        <v>7</v>
      </c>
      <c r="O6" s="14">
        <v>9</v>
      </c>
      <c r="P6" s="14">
        <f t="shared" ref="P6:P31" si="2">L6+N6</f>
        <v>39</v>
      </c>
      <c r="Q6" s="14">
        <f t="shared" ref="Q6:Q31" si="3">M6+O6</f>
        <v>28</v>
      </c>
      <c r="R6" s="14">
        <f t="shared" ref="R6:R31" si="4">SUM(P6:Q6)</f>
        <v>67</v>
      </c>
      <c r="S6" s="14">
        <v>1154</v>
      </c>
      <c r="T6" s="14">
        <v>1148</v>
      </c>
      <c r="U6" s="14">
        <f t="shared" ref="U6:U31" si="5">SUM(S6:T6)</f>
        <v>2302</v>
      </c>
      <c r="V6" s="16">
        <f t="shared" ref="V6:V31" si="6">P6/S6*100</f>
        <v>3.3795493934142113</v>
      </c>
      <c r="W6" s="16">
        <f t="shared" ref="W6:W31" si="7">Q6/T6*100</f>
        <v>2.4390243902439024</v>
      </c>
      <c r="X6" s="16">
        <f t="shared" ref="X6:X31" si="8">R6/U6*100</f>
        <v>2.9105125977410946</v>
      </c>
    </row>
    <row r="7" spans="1:24" x14ac:dyDescent="0.25">
      <c r="A7" s="8">
        <v>1.3</v>
      </c>
      <c r="B7" s="9" t="s">
        <v>9</v>
      </c>
      <c r="C7" s="24">
        <v>43</v>
      </c>
      <c r="D7" s="24">
        <v>24</v>
      </c>
      <c r="E7" s="25">
        <v>67</v>
      </c>
      <c r="F7" s="13"/>
      <c r="L7" s="14">
        <v>35</v>
      </c>
      <c r="M7" s="14">
        <v>15</v>
      </c>
      <c r="N7" s="14">
        <v>8</v>
      </c>
      <c r="O7" s="14">
        <v>9</v>
      </c>
      <c r="P7" s="14">
        <f t="shared" si="2"/>
        <v>43</v>
      </c>
      <c r="Q7" s="14">
        <f t="shared" si="3"/>
        <v>24</v>
      </c>
      <c r="R7" s="14">
        <f t="shared" si="4"/>
        <v>67</v>
      </c>
      <c r="S7" s="14">
        <v>301</v>
      </c>
      <c r="T7" s="14">
        <v>296</v>
      </c>
      <c r="U7" s="14">
        <f t="shared" si="5"/>
        <v>597</v>
      </c>
      <c r="V7" s="16">
        <f t="shared" si="6"/>
        <v>14.285714285714285</v>
      </c>
      <c r="W7" s="16">
        <f t="shared" si="7"/>
        <v>8.1081081081081088</v>
      </c>
      <c r="X7" s="16">
        <f t="shared" si="8"/>
        <v>11.222780569514237</v>
      </c>
    </row>
    <row r="8" spans="1:24" x14ac:dyDescent="0.25">
      <c r="A8" s="8">
        <v>1.4</v>
      </c>
      <c r="B8" s="9" t="s">
        <v>10</v>
      </c>
      <c r="C8" s="24">
        <v>16</v>
      </c>
      <c r="D8" s="24">
        <v>21</v>
      </c>
      <c r="E8" s="25">
        <v>37</v>
      </c>
      <c r="F8" s="13"/>
      <c r="L8" s="14">
        <v>14</v>
      </c>
      <c r="M8" s="14">
        <v>15</v>
      </c>
      <c r="N8" s="14">
        <v>2</v>
      </c>
      <c r="O8" s="14">
        <v>6</v>
      </c>
      <c r="P8" s="14">
        <f t="shared" si="2"/>
        <v>16</v>
      </c>
      <c r="Q8" s="14">
        <f t="shared" si="3"/>
        <v>21</v>
      </c>
      <c r="R8" s="14">
        <f t="shared" si="4"/>
        <v>37</v>
      </c>
      <c r="S8" s="14">
        <v>1481</v>
      </c>
      <c r="T8" s="14">
        <v>1468</v>
      </c>
      <c r="U8" s="14">
        <f t="shared" si="5"/>
        <v>2949</v>
      </c>
      <c r="V8" s="16">
        <f t="shared" si="6"/>
        <v>1.0803511141120865</v>
      </c>
      <c r="W8" s="16">
        <f t="shared" si="7"/>
        <v>1.430517711171662</v>
      </c>
      <c r="X8" s="16">
        <f t="shared" si="8"/>
        <v>1.2546625974906749</v>
      </c>
    </row>
    <row r="9" spans="1:24" x14ac:dyDescent="0.25">
      <c r="A9" s="8">
        <v>1.5</v>
      </c>
      <c r="B9" s="9" t="s">
        <v>11</v>
      </c>
      <c r="C9" s="24">
        <v>23</v>
      </c>
      <c r="D9" s="24">
        <v>22</v>
      </c>
      <c r="E9" s="25">
        <v>45</v>
      </c>
      <c r="F9" s="13"/>
      <c r="L9" s="14">
        <v>20</v>
      </c>
      <c r="M9" s="14">
        <v>19</v>
      </c>
      <c r="N9" s="14">
        <v>3</v>
      </c>
      <c r="O9" s="14">
        <v>3</v>
      </c>
      <c r="P9" s="14">
        <f t="shared" si="2"/>
        <v>23</v>
      </c>
      <c r="Q9" s="14">
        <f t="shared" si="3"/>
        <v>22</v>
      </c>
      <c r="R9" s="14">
        <f t="shared" si="4"/>
        <v>45</v>
      </c>
      <c r="S9" s="14">
        <v>1359</v>
      </c>
      <c r="T9" s="14">
        <v>1351</v>
      </c>
      <c r="U9" s="14">
        <f t="shared" si="5"/>
        <v>2710</v>
      </c>
      <c r="V9" s="16">
        <f t="shared" si="6"/>
        <v>1.692420897718911</v>
      </c>
      <c r="W9" s="16">
        <f t="shared" si="7"/>
        <v>1.6284233900814211</v>
      </c>
      <c r="X9" s="16">
        <f t="shared" si="8"/>
        <v>1.6605166051660518</v>
      </c>
    </row>
    <row r="10" spans="1:24" x14ac:dyDescent="0.25">
      <c r="A10" s="8">
        <v>1.6</v>
      </c>
      <c r="B10" s="9" t="s">
        <v>12</v>
      </c>
      <c r="C10" s="24">
        <v>7</v>
      </c>
      <c r="D10" s="24">
        <v>9</v>
      </c>
      <c r="E10" s="25">
        <v>16</v>
      </c>
      <c r="F10" s="13"/>
      <c r="L10" s="14">
        <v>2</v>
      </c>
      <c r="M10" s="14">
        <v>2</v>
      </c>
      <c r="N10" s="14">
        <v>5</v>
      </c>
      <c r="O10" s="14">
        <v>7</v>
      </c>
      <c r="P10" s="14">
        <f t="shared" si="2"/>
        <v>7</v>
      </c>
      <c r="Q10" s="14">
        <f t="shared" si="3"/>
        <v>9</v>
      </c>
      <c r="R10" s="14">
        <f t="shared" si="4"/>
        <v>16</v>
      </c>
      <c r="S10" s="14">
        <v>1220</v>
      </c>
      <c r="T10" s="14">
        <v>1213</v>
      </c>
      <c r="U10" s="14">
        <f t="shared" si="5"/>
        <v>2433</v>
      </c>
      <c r="V10" s="16">
        <f t="shared" si="6"/>
        <v>0.57377049180327866</v>
      </c>
      <c r="W10" s="16">
        <f t="shared" si="7"/>
        <v>0.74196207749381704</v>
      </c>
      <c r="X10" s="16">
        <f t="shared" si="8"/>
        <v>0.6576243321002877</v>
      </c>
    </row>
    <row r="11" spans="1:24" x14ac:dyDescent="0.25">
      <c r="A11" s="8">
        <v>1.7</v>
      </c>
      <c r="B11" s="9" t="s">
        <v>13</v>
      </c>
      <c r="C11" s="24">
        <v>43</v>
      </c>
      <c r="D11" s="24">
        <v>39</v>
      </c>
      <c r="E11" s="25">
        <v>82</v>
      </c>
      <c r="F11" s="13"/>
      <c r="L11" s="14">
        <v>40</v>
      </c>
      <c r="M11" s="14">
        <v>35</v>
      </c>
      <c r="N11" s="14">
        <v>3</v>
      </c>
      <c r="O11" s="14">
        <v>4</v>
      </c>
      <c r="P11" s="14">
        <f t="shared" si="2"/>
        <v>43</v>
      </c>
      <c r="Q11" s="14">
        <f t="shared" si="3"/>
        <v>39</v>
      </c>
      <c r="R11" s="14">
        <f t="shared" si="4"/>
        <v>82</v>
      </c>
      <c r="S11" s="14">
        <v>889</v>
      </c>
      <c r="T11" s="14">
        <v>876</v>
      </c>
      <c r="U11" s="14">
        <f t="shared" si="5"/>
        <v>1765</v>
      </c>
      <c r="V11" s="16">
        <f t="shared" si="6"/>
        <v>4.8368953880764902</v>
      </c>
      <c r="W11" s="16">
        <f t="shared" si="7"/>
        <v>4.4520547945205475</v>
      </c>
      <c r="X11" s="16">
        <f t="shared" si="8"/>
        <v>4.6458923512747878</v>
      </c>
    </row>
    <row r="12" spans="1:24" x14ac:dyDescent="0.25">
      <c r="A12" s="8">
        <v>1.8</v>
      </c>
      <c r="B12" s="9" t="s">
        <v>14</v>
      </c>
      <c r="C12" s="24">
        <v>29</v>
      </c>
      <c r="D12" s="24">
        <v>20</v>
      </c>
      <c r="E12" s="25">
        <v>49</v>
      </c>
      <c r="F12" s="13"/>
      <c r="L12" s="14">
        <v>24</v>
      </c>
      <c r="M12" s="14">
        <v>15</v>
      </c>
      <c r="N12" s="14">
        <v>5</v>
      </c>
      <c r="O12" s="14">
        <v>5</v>
      </c>
      <c r="P12" s="14">
        <f t="shared" si="2"/>
        <v>29</v>
      </c>
      <c r="Q12" s="14">
        <f t="shared" si="3"/>
        <v>20</v>
      </c>
      <c r="R12" s="14">
        <f t="shared" si="4"/>
        <v>49</v>
      </c>
      <c r="S12" s="14">
        <v>620</v>
      </c>
      <c r="T12" s="14">
        <v>677</v>
      </c>
      <c r="U12" s="14">
        <f t="shared" si="5"/>
        <v>1297</v>
      </c>
      <c r="V12" s="16">
        <f t="shared" si="6"/>
        <v>4.67741935483871</v>
      </c>
      <c r="W12" s="16">
        <f t="shared" si="7"/>
        <v>2.954209748892171</v>
      </c>
      <c r="X12" s="16">
        <f t="shared" si="8"/>
        <v>3.7779491133384733</v>
      </c>
    </row>
    <row r="13" spans="1:24" x14ac:dyDescent="0.25">
      <c r="A13" s="8">
        <v>1.9</v>
      </c>
      <c r="B13" s="9" t="s">
        <v>15</v>
      </c>
      <c r="C13" s="24">
        <v>41</v>
      </c>
      <c r="D13" s="24">
        <v>22</v>
      </c>
      <c r="E13" s="25">
        <v>63</v>
      </c>
      <c r="F13" s="13"/>
      <c r="L13" s="14">
        <v>40</v>
      </c>
      <c r="M13" s="14">
        <v>22</v>
      </c>
      <c r="N13" s="14">
        <v>1</v>
      </c>
      <c r="O13" s="14"/>
      <c r="P13" s="14">
        <f t="shared" si="2"/>
        <v>41</v>
      </c>
      <c r="Q13" s="14">
        <f t="shared" si="3"/>
        <v>22</v>
      </c>
      <c r="R13" s="14">
        <f t="shared" si="4"/>
        <v>63</v>
      </c>
      <c r="S13" s="14">
        <v>1179</v>
      </c>
      <c r="T13" s="14">
        <v>1171</v>
      </c>
      <c r="U13" s="14">
        <f t="shared" si="5"/>
        <v>2350</v>
      </c>
      <c r="V13" s="16">
        <f t="shared" si="6"/>
        <v>3.4775233248515689</v>
      </c>
      <c r="W13" s="16">
        <f t="shared" si="7"/>
        <v>1.8787361229718187</v>
      </c>
      <c r="X13" s="16">
        <f t="shared" si="8"/>
        <v>2.6808510638297873</v>
      </c>
    </row>
    <row r="14" spans="1:24" x14ac:dyDescent="0.25">
      <c r="A14" s="8" t="s">
        <v>16</v>
      </c>
      <c r="B14" s="9" t="s">
        <v>17</v>
      </c>
      <c r="C14" s="24">
        <v>15</v>
      </c>
      <c r="D14" s="24">
        <v>17</v>
      </c>
      <c r="E14" s="25">
        <v>32</v>
      </c>
      <c r="F14" s="13"/>
      <c r="L14" s="14">
        <v>13</v>
      </c>
      <c r="M14" s="14">
        <v>12</v>
      </c>
      <c r="N14" s="14">
        <v>2</v>
      </c>
      <c r="O14" s="14">
        <v>5</v>
      </c>
      <c r="P14" s="14">
        <f t="shared" si="2"/>
        <v>15</v>
      </c>
      <c r="Q14" s="14">
        <f t="shared" si="3"/>
        <v>17</v>
      </c>
      <c r="R14" s="14">
        <f t="shared" si="4"/>
        <v>32</v>
      </c>
      <c r="S14" s="14">
        <v>511</v>
      </c>
      <c r="T14" s="14">
        <v>509</v>
      </c>
      <c r="U14" s="14">
        <f t="shared" si="5"/>
        <v>1020</v>
      </c>
      <c r="V14" s="16">
        <f t="shared" si="6"/>
        <v>2.9354207436399218</v>
      </c>
      <c r="W14" s="16">
        <f t="shared" si="7"/>
        <v>3.3398821218074657</v>
      </c>
      <c r="X14" s="16">
        <f t="shared" si="8"/>
        <v>3.1372549019607843</v>
      </c>
    </row>
    <row r="15" spans="1:24" x14ac:dyDescent="0.25">
      <c r="A15" s="8" t="s">
        <v>18</v>
      </c>
      <c r="B15" s="9" t="s">
        <v>19</v>
      </c>
      <c r="C15" s="24">
        <v>25</v>
      </c>
      <c r="D15" s="24">
        <v>21</v>
      </c>
      <c r="E15" s="25">
        <v>46</v>
      </c>
      <c r="F15" s="13"/>
      <c r="L15" s="14">
        <v>9</v>
      </c>
      <c r="M15" s="14">
        <v>14</v>
      </c>
      <c r="N15" s="14">
        <v>16</v>
      </c>
      <c r="O15" s="14">
        <v>7</v>
      </c>
      <c r="P15" s="14">
        <f t="shared" si="2"/>
        <v>25</v>
      </c>
      <c r="Q15" s="14">
        <f t="shared" si="3"/>
        <v>21</v>
      </c>
      <c r="R15" s="14">
        <f t="shared" si="4"/>
        <v>46</v>
      </c>
      <c r="S15" s="14">
        <v>1383</v>
      </c>
      <c r="T15" s="14">
        <v>1315</v>
      </c>
      <c r="U15" s="14">
        <f t="shared" si="5"/>
        <v>2698</v>
      </c>
      <c r="V15" s="16">
        <f t="shared" si="6"/>
        <v>1.8076644974692697</v>
      </c>
      <c r="W15" s="16">
        <f t="shared" si="7"/>
        <v>1.5969581749049431</v>
      </c>
      <c r="X15" s="16">
        <f t="shared" si="8"/>
        <v>1.7049666419570051</v>
      </c>
    </row>
    <row r="16" spans="1:24" x14ac:dyDescent="0.25">
      <c r="A16" s="8" t="s">
        <v>20</v>
      </c>
      <c r="B16" s="9" t="s">
        <v>21</v>
      </c>
      <c r="C16" s="24">
        <v>17</v>
      </c>
      <c r="D16" s="24">
        <v>10</v>
      </c>
      <c r="E16" s="25">
        <v>27</v>
      </c>
      <c r="F16" s="13"/>
      <c r="L16" s="14">
        <v>9</v>
      </c>
      <c r="M16" s="14">
        <v>7</v>
      </c>
      <c r="N16" s="14">
        <v>8</v>
      </c>
      <c r="O16" s="14">
        <v>3</v>
      </c>
      <c r="P16" s="14">
        <f t="shared" si="2"/>
        <v>17</v>
      </c>
      <c r="Q16" s="14">
        <f t="shared" si="3"/>
        <v>10</v>
      </c>
      <c r="R16" s="14">
        <f t="shared" si="4"/>
        <v>27</v>
      </c>
      <c r="S16" s="14">
        <v>915</v>
      </c>
      <c r="T16" s="14">
        <v>907</v>
      </c>
      <c r="U16" s="14">
        <f t="shared" si="5"/>
        <v>1822</v>
      </c>
      <c r="V16" s="16">
        <f t="shared" si="6"/>
        <v>1.8579234972677594</v>
      </c>
      <c r="W16" s="16">
        <f t="shared" si="7"/>
        <v>1.1025358324145533</v>
      </c>
      <c r="X16" s="16">
        <f t="shared" si="8"/>
        <v>1.4818880351262349</v>
      </c>
    </row>
    <row r="17" spans="1:24" x14ac:dyDescent="0.25">
      <c r="A17" s="8" t="s">
        <v>22</v>
      </c>
      <c r="B17" s="9" t="s">
        <v>23</v>
      </c>
      <c r="C17" s="24">
        <v>34</v>
      </c>
      <c r="D17" s="24">
        <v>21</v>
      </c>
      <c r="E17" s="25">
        <v>55</v>
      </c>
      <c r="F17" s="13"/>
      <c r="L17" s="14">
        <v>23</v>
      </c>
      <c r="M17" s="14">
        <v>18</v>
      </c>
      <c r="N17" s="14">
        <v>11</v>
      </c>
      <c r="O17" s="14">
        <v>3</v>
      </c>
      <c r="P17" s="14">
        <f t="shared" si="2"/>
        <v>34</v>
      </c>
      <c r="Q17" s="14">
        <f t="shared" si="3"/>
        <v>21</v>
      </c>
      <c r="R17" s="14">
        <f t="shared" si="4"/>
        <v>55</v>
      </c>
      <c r="S17" s="14">
        <v>1169</v>
      </c>
      <c r="T17" s="14">
        <v>1162</v>
      </c>
      <c r="U17" s="14">
        <f t="shared" si="5"/>
        <v>2331</v>
      </c>
      <c r="V17" s="16">
        <f t="shared" si="6"/>
        <v>2.9084687767322497</v>
      </c>
      <c r="W17" s="16">
        <f t="shared" si="7"/>
        <v>1.8072289156626504</v>
      </c>
      <c r="X17" s="16">
        <f t="shared" si="8"/>
        <v>2.3595023595023594</v>
      </c>
    </row>
    <row r="18" spans="1:24" x14ac:dyDescent="0.25">
      <c r="A18" s="8" t="s">
        <v>24</v>
      </c>
      <c r="B18" s="9" t="s">
        <v>25</v>
      </c>
      <c r="C18" s="24">
        <v>47</v>
      </c>
      <c r="D18" s="24">
        <v>29</v>
      </c>
      <c r="E18" s="25">
        <v>76</v>
      </c>
      <c r="F18" s="13"/>
      <c r="L18" s="14">
        <v>44</v>
      </c>
      <c r="M18" s="14">
        <v>26</v>
      </c>
      <c r="N18" s="14">
        <v>3</v>
      </c>
      <c r="O18" s="14">
        <v>3</v>
      </c>
      <c r="P18" s="14">
        <f t="shared" si="2"/>
        <v>47</v>
      </c>
      <c r="Q18" s="14">
        <f t="shared" si="3"/>
        <v>29</v>
      </c>
      <c r="R18" s="14">
        <f t="shared" si="4"/>
        <v>76</v>
      </c>
      <c r="S18" s="14">
        <v>991</v>
      </c>
      <c r="T18" s="14">
        <v>982</v>
      </c>
      <c r="U18" s="14">
        <f t="shared" si="5"/>
        <v>1973</v>
      </c>
      <c r="V18" s="16">
        <f t="shared" si="6"/>
        <v>4.7426841574167513</v>
      </c>
      <c r="W18" s="16">
        <f t="shared" si="7"/>
        <v>2.9531568228105907</v>
      </c>
      <c r="X18" s="16">
        <f t="shared" si="8"/>
        <v>3.8520020273694882</v>
      </c>
    </row>
    <row r="19" spans="1:24" x14ac:dyDescent="0.25">
      <c r="A19" s="8" t="s">
        <v>26</v>
      </c>
      <c r="B19" s="9" t="s">
        <v>27</v>
      </c>
      <c r="C19" s="24">
        <v>12</v>
      </c>
      <c r="D19" s="24">
        <v>13</v>
      </c>
      <c r="E19" s="25">
        <v>25</v>
      </c>
      <c r="F19" s="13"/>
      <c r="L19" s="14">
        <v>11</v>
      </c>
      <c r="M19" s="14">
        <v>11</v>
      </c>
      <c r="N19" s="14">
        <v>1</v>
      </c>
      <c r="O19" s="14">
        <v>2</v>
      </c>
      <c r="P19" s="14">
        <f t="shared" si="2"/>
        <v>12</v>
      </c>
      <c r="Q19" s="14">
        <f t="shared" si="3"/>
        <v>13</v>
      </c>
      <c r="R19" s="14">
        <f t="shared" si="4"/>
        <v>25</v>
      </c>
      <c r="S19" s="14">
        <v>616</v>
      </c>
      <c r="T19" s="14">
        <v>588</v>
      </c>
      <c r="U19" s="14">
        <f t="shared" si="5"/>
        <v>1204</v>
      </c>
      <c r="V19" s="16">
        <f t="shared" si="6"/>
        <v>1.948051948051948</v>
      </c>
      <c r="W19" s="16">
        <f t="shared" si="7"/>
        <v>2.2108843537414966</v>
      </c>
      <c r="X19" s="16">
        <f t="shared" si="8"/>
        <v>2.0764119601328903</v>
      </c>
    </row>
    <row r="20" spans="1:24" x14ac:dyDescent="0.25">
      <c r="A20" s="8" t="s">
        <v>28</v>
      </c>
      <c r="B20" s="9" t="s">
        <v>29</v>
      </c>
      <c r="C20" s="24">
        <v>31</v>
      </c>
      <c r="D20" s="24">
        <v>27</v>
      </c>
      <c r="E20" s="25">
        <v>58</v>
      </c>
      <c r="F20" s="13"/>
      <c r="L20" s="14">
        <v>25</v>
      </c>
      <c r="M20" s="14">
        <v>19</v>
      </c>
      <c r="N20" s="14">
        <v>6</v>
      </c>
      <c r="O20" s="14">
        <v>8</v>
      </c>
      <c r="P20" s="14">
        <f t="shared" si="2"/>
        <v>31</v>
      </c>
      <c r="Q20" s="14">
        <f t="shared" si="3"/>
        <v>27</v>
      </c>
      <c r="R20" s="14">
        <f t="shared" si="4"/>
        <v>58</v>
      </c>
      <c r="S20" s="14">
        <v>1445</v>
      </c>
      <c r="T20" s="14">
        <v>1441</v>
      </c>
      <c r="U20" s="14">
        <f t="shared" si="5"/>
        <v>2886</v>
      </c>
      <c r="V20" s="16">
        <f t="shared" si="6"/>
        <v>2.1453287197231834</v>
      </c>
      <c r="W20" s="16">
        <f t="shared" si="7"/>
        <v>1.8736988202637055</v>
      </c>
      <c r="X20" s="16">
        <f t="shared" si="8"/>
        <v>2.0097020097020097</v>
      </c>
    </row>
    <row r="21" spans="1:24" ht="15.75" customHeight="1" x14ac:dyDescent="0.25">
      <c r="A21" s="8" t="s">
        <v>30</v>
      </c>
      <c r="B21" s="9" t="s">
        <v>31</v>
      </c>
      <c r="C21" s="24">
        <v>10</v>
      </c>
      <c r="D21" s="24">
        <v>4</v>
      </c>
      <c r="E21" s="25">
        <v>14</v>
      </c>
      <c r="F21" s="13"/>
      <c r="L21" s="14">
        <v>10</v>
      </c>
      <c r="M21" s="14">
        <v>4</v>
      </c>
      <c r="N21" s="14">
        <v>0</v>
      </c>
      <c r="O21" s="14">
        <v>0</v>
      </c>
      <c r="P21" s="14">
        <f t="shared" si="2"/>
        <v>10</v>
      </c>
      <c r="Q21" s="14">
        <f t="shared" si="3"/>
        <v>4</v>
      </c>
      <c r="R21" s="14">
        <f t="shared" si="4"/>
        <v>14</v>
      </c>
      <c r="S21" s="14">
        <v>592</v>
      </c>
      <c r="T21" s="14">
        <v>593</v>
      </c>
      <c r="U21" s="14">
        <f t="shared" si="5"/>
        <v>1185</v>
      </c>
      <c r="V21" s="16">
        <f t="shared" si="6"/>
        <v>1.6891891891891893</v>
      </c>
      <c r="W21" s="16">
        <f t="shared" si="7"/>
        <v>0.67453625632377734</v>
      </c>
      <c r="X21" s="16">
        <f t="shared" si="8"/>
        <v>1.1814345991561181</v>
      </c>
    </row>
    <row r="22" spans="1:24" ht="15.75" customHeight="1" x14ac:dyDescent="0.25">
      <c r="A22" s="8" t="s">
        <v>32</v>
      </c>
      <c r="B22" s="9" t="s">
        <v>33</v>
      </c>
      <c r="C22" s="24">
        <v>26</v>
      </c>
      <c r="D22" s="24">
        <v>14</v>
      </c>
      <c r="E22" s="25">
        <v>40</v>
      </c>
      <c r="F22" s="13"/>
      <c r="L22" s="14">
        <v>23</v>
      </c>
      <c r="M22" s="14">
        <v>12</v>
      </c>
      <c r="N22" s="14">
        <v>3</v>
      </c>
      <c r="O22" s="14">
        <v>2</v>
      </c>
      <c r="P22" s="14">
        <f t="shared" si="2"/>
        <v>26</v>
      </c>
      <c r="Q22" s="14">
        <f t="shared" si="3"/>
        <v>14</v>
      </c>
      <c r="R22" s="14">
        <f t="shared" si="4"/>
        <v>40</v>
      </c>
      <c r="S22" s="14">
        <v>1431</v>
      </c>
      <c r="T22" s="14">
        <v>1458</v>
      </c>
      <c r="U22" s="14">
        <f t="shared" si="5"/>
        <v>2889</v>
      </c>
      <c r="V22" s="16">
        <f t="shared" si="6"/>
        <v>1.8169112508735148</v>
      </c>
      <c r="W22" s="16">
        <f t="shared" si="7"/>
        <v>0.96021947873799729</v>
      </c>
      <c r="X22" s="16">
        <f t="shared" si="8"/>
        <v>1.3845621322256836</v>
      </c>
    </row>
    <row r="23" spans="1:24" ht="15.75" customHeight="1" x14ac:dyDescent="0.25">
      <c r="A23" s="8" t="s">
        <v>34</v>
      </c>
      <c r="B23" s="9" t="s">
        <v>35</v>
      </c>
      <c r="C23" s="24">
        <v>12</v>
      </c>
      <c r="D23" s="24">
        <v>8</v>
      </c>
      <c r="E23" s="25">
        <v>20</v>
      </c>
      <c r="F23" s="13"/>
      <c r="L23" s="14">
        <v>11</v>
      </c>
      <c r="M23" s="14">
        <v>7</v>
      </c>
      <c r="N23" s="14">
        <v>1</v>
      </c>
      <c r="O23" s="14">
        <v>1</v>
      </c>
      <c r="P23" s="14">
        <f t="shared" si="2"/>
        <v>12</v>
      </c>
      <c r="Q23" s="14">
        <f t="shared" si="3"/>
        <v>8</v>
      </c>
      <c r="R23" s="14">
        <f t="shared" si="4"/>
        <v>20</v>
      </c>
      <c r="S23" s="14">
        <v>668</v>
      </c>
      <c r="T23" s="14">
        <v>652</v>
      </c>
      <c r="U23" s="14">
        <f t="shared" si="5"/>
        <v>1320</v>
      </c>
      <c r="V23" s="16">
        <f t="shared" si="6"/>
        <v>1.7964071856287425</v>
      </c>
      <c r="W23" s="16">
        <f t="shared" si="7"/>
        <v>1.2269938650306749</v>
      </c>
      <c r="X23" s="16">
        <f t="shared" si="8"/>
        <v>1.5151515151515151</v>
      </c>
    </row>
    <row r="24" spans="1:24" ht="15.75" customHeight="1" x14ac:dyDescent="0.25">
      <c r="A24" s="8" t="s">
        <v>36</v>
      </c>
      <c r="B24" s="9" t="s">
        <v>37</v>
      </c>
      <c r="C24" s="24">
        <v>78</v>
      </c>
      <c r="D24" s="24">
        <v>75</v>
      </c>
      <c r="E24" s="25">
        <v>153</v>
      </c>
      <c r="F24" s="13"/>
      <c r="L24" s="14">
        <v>64</v>
      </c>
      <c r="M24" s="14">
        <v>62</v>
      </c>
      <c r="N24" s="14">
        <v>14</v>
      </c>
      <c r="O24" s="14">
        <v>13</v>
      </c>
      <c r="P24" s="14">
        <f t="shared" si="2"/>
        <v>78</v>
      </c>
      <c r="Q24" s="14">
        <f t="shared" si="3"/>
        <v>75</v>
      </c>
      <c r="R24" s="14">
        <f t="shared" si="4"/>
        <v>153</v>
      </c>
      <c r="S24" s="14">
        <v>1599</v>
      </c>
      <c r="T24" s="14">
        <v>1591</v>
      </c>
      <c r="U24" s="14">
        <f t="shared" si="5"/>
        <v>3190</v>
      </c>
      <c r="V24" s="16">
        <f t="shared" si="6"/>
        <v>4.8780487804878048</v>
      </c>
      <c r="W24" s="16">
        <f t="shared" si="7"/>
        <v>4.714016341923319</v>
      </c>
      <c r="X24" s="16">
        <f t="shared" si="8"/>
        <v>4.7962382445141065</v>
      </c>
    </row>
    <row r="25" spans="1:24" ht="15.75" customHeight="1" x14ac:dyDescent="0.25">
      <c r="A25" s="8" t="s">
        <v>38</v>
      </c>
      <c r="B25" s="9" t="s">
        <v>39</v>
      </c>
      <c r="C25" s="24">
        <v>12</v>
      </c>
      <c r="D25" s="24">
        <v>12</v>
      </c>
      <c r="E25" s="25">
        <v>24</v>
      </c>
      <c r="F25" s="13"/>
      <c r="L25" s="14">
        <v>12</v>
      </c>
      <c r="M25" s="14">
        <v>10</v>
      </c>
      <c r="N25" s="14">
        <v>0</v>
      </c>
      <c r="O25" s="14">
        <v>2</v>
      </c>
      <c r="P25" s="14">
        <f t="shared" si="2"/>
        <v>12</v>
      </c>
      <c r="Q25" s="14">
        <f t="shared" si="3"/>
        <v>12</v>
      </c>
      <c r="R25" s="14">
        <f t="shared" si="4"/>
        <v>24</v>
      </c>
      <c r="S25" s="14">
        <v>1105</v>
      </c>
      <c r="T25" s="14">
        <v>1038</v>
      </c>
      <c r="U25" s="14">
        <f t="shared" si="5"/>
        <v>2143</v>
      </c>
      <c r="V25" s="16">
        <f t="shared" si="6"/>
        <v>1.0859728506787329</v>
      </c>
      <c r="W25" s="16">
        <f t="shared" si="7"/>
        <v>1.1560693641618496</v>
      </c>
      <c r="X25" s="16">
        <f t="shared" si="8"/>
        <v>1.1199253383107792</v>
      </c>
    </row>
    <row r="26" spans="1:24" ht="15.75" customHeight="1" x14ac:dyDescent="0.25">
      <c r="A26" s="8" t="s">
        <v>40</v>
      </c>
      <c r="B26" s="9" t="s">
        <v>41</v>
      </c>
      <c r="C26" s="24">
        <v>4</v>
      </c>
      <c r="D26" s="24">
        <v>8</v>
      </c>
      <c r="E26" s="25">
        <v>12</v>
      </c>
      <c r="F26" s="13"/>
      <c r="L26" s="14">
        <v>4</v>
      </c>
      <c r="M26" s="14">
        <v>8</v>
      </c>
      <c r="N26" s="14">
        <v>0</v>
      </c>
      <c r="O26" s="14">
        <v>0</v>
      </c>
      <c r="P26" s="14">
        <f t="shared" si="2"/>
        <v>4</v>
      </c>
      <c r="Q26" s="14">
        <f t="shared" si="3"/>
        <v>8</v>
      </c>
      <c r="R26" s="14">
        <f t="shared" si="4"/>
        <v>12</v>
      </c>
      <c r="S26" s="14">
        <v>1081</v>
      </c>
      <c r="T26" s="14">
        <v>1078</v>
      </c>
      <c r="U26" s="14">
        <f t="shared" si="5"/>
        <v>2159</v>
      </c>
      <c r="V26" s="16">
        <f t="shared" si="6"/>
        <v>0.37002775208140615</v>
      </c>
      <c r="W26" s="16">
        <f t="shared" si="7"/>
        <v>0.7421150278293136</v>
      </c>
      <c r="X26" s="16">
        <f t="shared" si="8"/>
        <v>0.55581287633163501</v>
      </c>
    </row>
    <row r="27" spans="1:24" ht="15.75" customHeight="1" x14ac:dyDescent="0.25">
      <c r="A27" s="8" t="s">
        <v>42</v>
      </c>
      <c r="B27" s="9" t="s">
        <v>43</v>
      </c>
      <c r="C27" s="24">
        <v>30</v>
      </c>
      <c r="D27" s="24">
        <v>44</v>
      </c>
      <c r="E27" s="25">
        <v>74</v>
      </c>
      <c r="F27" s="13"/>
      <c r="L27" s="14">
        <v>24</v>
      </c>
      <c r="M27" s="14">
        <v>40</v>
      </c>
      <c r="N27" s="14">
        <v>6</v>
      </c>
      <c r="O27" s="14">
        <v>4</v>
      </c>
      <c r="P27" s="14">
        <f t="shared" si="2"/>
        <v>30</v>
      </c>
      <c r="Q27" s="14">
        <f t="shared" si="3"/>
        <v>44</v>
      </c>
      <c r="R27" s="14">
        <f t="shared" si="4"/>
        <v>74</v>
      </c>
      <c r="S27" s="14">
        <v>587</v>
      </c>
      <c r="T27" s="14">
        <v>581</v>
      </c>
      <c r="U27" s="14">
        <f t="shared" si="5"/>
        <v>1168</v>
      </c>
      <c r="V27" s="16">
        <f t="shared" si="6"/>
        <v>5.1107325383304936</v>
      </c>
      <c r="W27" s="16">
        <f t="shared" si="7"/>
        <v>7.5731497418244409</v>
      </c>
      <c r="X27" s="16">
        <f t="shared" si="8"/>
        <v>6.3356164383561646</v>
      </c>
    </row>
    <row r="28" spans="1:24" ht="15.75" customHeight="1" x14ac:dyDescent="0.25">
      <c r="A28" s="8" t="s">
        <v>44</v>
      </c>
      <c r="B28" s="9" t="s">
        <v>45</v>
      </c>
      <c r="C28" s="24">
        <v>54</v>
      </c>
      <c r="D28" s="24">
        <v>37</v>
      </c>
      <c r="E28" s="25">
        <v>91</v>
      </c>
      <c r="F28" s="13"/>
      <c r="L28" s="14">
        <v>45</v>
      </c>
      <c r="M28" s="14">
        <v>33</v>
      </c>
      <c r="N28" s="14">
        <v>9</v>
      </c>
      <c r="O28" s="14">
        <v>4</v>
      </c>
      <c r="P28" s="14">
        <f t="shared" si="2"/>
        <v>54</v>
      </c>
      <c r="Q28" s="14">
        <f t="shared" si="3"/>
        <v>37</v>
      </c>
      <c r="R28" s="14">
        <f t="shared" si="4"/>
        <v>91</v>
      </c>
      <c r="S28" s="14">
        <v>750</v>
      </c>
      <c r="T28" s="14">
        <v>700</v>
      </c>
      <c r="U28" s="14">
        <f t="shared" si="5"/>
        <v>1450</v>
      </c>
      <c r="V28" s="16">
        <f t="shared" si="6"/>
        <v>7.1999999999999993</v>
      </c>
      <c r="W28" s="16">
        <f t="shared" si="7"/>
        <v>5.2857142857142856</v>
      </c>
      <c r="X28" s="16">
        <f t="shared" si="8"/>
        <v>6.2758620689655169</v>
      </c>
    </row>
    <row r="29" spans="1:24" ht="15.75" customHeight="1" x14ac:dyDescent="0.25">
      <c r="A29" s="8" t="s">
        <v>46</v>
      </c>
      <c r="B29" s="9" t="s">
        <v>47</v>
      </c>
      <c r="C29" s="24">
        <v>47</v>
      </c>
      <c r="D29" s="24">
        <v>39</v>
      </c>
      <c r="E29" s="25">
        <v>86</v>
      </c>
      <c r="F29" s="13"/>
      <c r="L29" s="14">
        <v>35</v>
      </c>
      <c r="M29" s="14">
        <v>22</v>
      </c>
      <c r="N29" s="14">
        <v>12</v>
      </c>
      <c r="O29" s="14">
        <v>17</v>
      </c>
      <c r="P29" s="14">
        <f t="shared" si="2"/>
        <v>47</v>
      </c>
      <c r="Q29" s="14">
        <f t="shared" si="3"/>
        <v>39</v>
      </c>
      <c r="R29" s="14">
        <f t="shared" si="4"/>
        <v>86</v>
      </c>
      <c r="S29" s="14">
        <v>571</v>
      </c>
      <c r="T29" s="14">
        <v>566</v>
      </c>
      <c r="U29" s="14">
        <f t="shared" si="5"/>
        <v>1137</v>
      </c>
      <c r="V29" s="16">
        <f t="shared" si="6"/>
        <v>8.2311733800350257</v>
      </c>
      <c r="W29" s="16">
        <f t="shared" si="7"/>
        <v>6.8904593639575973</v>
      </c>
      <c r="X29" s="16">
        <f t="shared" si="8"/>
        <v>7.563764291996482</v>
      </c>
    </row>
    <row r="30" spans="1:24" ht="15.75" customHeight="1" x14ac:dyDescent="0.25">
      <c r="A30" s="8" t="s">
        <v>48</v>
      </c>
      <c r="B30" s="9" t="s">
        <v>49</v>
      </c>
      <c r="C30" s="24">
        <v>74</v>
      </c>
      <c r="D30" s="24">
        <v>63</v>
      </c>
      <c r="E30" s="25">
        <v>137</v>
      </c>
      <c r="F30" s="13"/>
      <c r="L30" s="14">
        <v>67</v>
      </c>
      <c r="M30" s="14">
        <v>54</v>
      </c>
      <c r="N30" s="14">
        <v>7</v>
      </c>
      <c r="O30" s="14">
        <v>9</v>
      </c>
      <c r="P30" s="14">
        <f t="shared" si="2"/>
        <v>74</v>
      </c>
      <c r="Q30" s="14">
        <f t="shared" si="3"/>
        <v>63</v>
      </c>
      <c r="R30" s="14">
        <f t="shared" si="4"/>
        <v>137</v>
      </c>
      <c r="S30" s="14">
        <v>1147</v>
      </c>
      <c r="T30" s="14">
        <v>1119</v>
      </c>
      <c r="U30" s="14">
        <f t="shared" si="5"/>
        <v>2266</v>
      </c>
      <c r="V30" s="16">
        <f t="shared" si="6"/>
        <v>6.4516129032258061</v>
      </c>
      <c r="W30" s="16">
        <f t="shared" si="7"/>
        <v>5.6300268096514747</v>
      </c>
      <c r="X30" s="16">
        <f t="shared" si="8"/>
        <v>6.0458958517210952</v>
      </c>
    </row>
    <row r="31" spans="1:24" ht="15.75" customHeight="1" x14ac:dyDescent="0.25">
      <c r="A31" s="8" t="s">
        <v>50</v>
      </c>
      <c r="B31" s="9" t="s">
        <v>51</v>
      </c>
      <c r="C31" s="24">
        <v>59</v>
      </c>
      <c r="D31" s="24">
        <v>49</v>
      </c>
      <c r="E31" s="25">
        <v>108</v>
      </c>
      <c r="F31" s="13"/>
      <c r="L31" s="14">
        <v>48</v>
      </c>
      <c r="M31" s="14">
        <v>41</v>
      </c>
      <c r="N31" s="14">
        <v>11</v>
      </c>
      <c r="O31" s="14">
        <v>8</v>
      </c>
      <c r="P31" s="14">
        <f t="shared" si="2"/>
        <v>59</v>
      </c>
      <c r="Q31" s="14">
        <f t="shared" si="3"/>
        <v>49</v>
      </c>
      <c r="R31" s="14">
        <f t="shared" si="4"/>
        <v>108</v>
      </c>
      <c r="S31" s="14">
        <v>1442</v>
      </c>
      <c r="T31" s="14">
        <v>1437</v>
      </c>
      <c r="U31" s="14">
        <f t="shared" si="5"/>
        <v>2879</v>
      </c>
      <c r="V31" s="16">
        <f t="shared" si="6"/>
        <v>4.0915395284327323</v>
      </c>
      <c r="W31" s="16">
        <f t="shared" si="7"/>
        <v>3.4098816979819069</v>
      </c>
      <c r="X31" s="16">
        <f t="shared" si="8"/>
        <v>3.7513025356026399</v>
      </c>
    </row>
    <row r="32" spans="1:24" ht="15.75" customHeight="1" x14ac:dyDescent="0.25">
      <c r="A32" s="10"/>
      <c r="L32">
        <v>846</v>
      </c>
      <c r="M32">
        <v>731</v>
      </c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mergeCells count="8">
    <mergeCell ref="V3:X3"/>
    <mergeCell ref="V1:X1"/>
    <mergeCell ref="L3:M3"/>
    <mergeCell ref="N3:O3"/>
    <mergeCell ref="P1:Q1"/>
    <mergeCell ref="S1:T1"/>
    <mergeCell ref="P3:R3"/>
    <mergeCell ref="S3:U3"/>
  </mergeCells>
  <printOptions horizontalCentered="1"/>
  <pageMargins left="0.7" right="0.7" top="0.75" bottom="0.75" header="0" footer="0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dcterms:created xsi:type="dcterms:W3CDTF">2022-01-03T01:36:47Z</dcterms:created>
  <dcterms:modified xsi:type="dcterms:W3CDTF">2022-08-30T03:31:55Z</dcterms:modified>
</cp:coreProperties>
</file>