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3.Maret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Sheet!$A$1:$F$31</definedName>
  </definedName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A1" i="1" l="1"/>
  <c r="D4" i="1"/>
  <c r="E4" i="1"/>
  <c r="C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T2" i="1"/>
  <c r="S2" i="1"/>
  <c r="S1" i="1" l="1"/>
  <c r="Q6" i="1" l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P6" i="1"/>
  <c r="V6" i="1" s="1"/>
  <c r="P7" i="1"/>
  <c r="P8" i="1"/>
  <c r="P9" i="1"/>
  <c r="P10" i="1"/>
  <c r="V10" i="1" s="1"/>
  <c r="P11" i="1"/>
  <c r="P12" i="1"/>
  <c r="P13" i="1"/>
  <c r="P14" i="1"/>
  <c r="V14" i="1" s="1"/>
  <c r="P15" i="1"/>
  <c r="V15" i="1" s="1"/>
  <c r="P16" i="1"/>
  <c r="P17" i="1"/>
  <c r="P18" i="1"/>
  <c r="V18" i="1" s="1"/>
  <c r="P19" i="1"/>
  <c r="V19" i="1" s="1"/>
  <c r="P20" i="1"/>
  <c r="P21" i="1"/>
  <c r="P22" i="1"/>
  <c r="V22" i="1" s="1"/>
  <c r="P23" i="1"/>
  <c r="V23" i="1" s="1"/>
  <c r="P24" i="1"/>
  <c r="P25" i="1"/>
  <c r="P26" i="1"/>
  <c r="V26" i="1" s="1"/>
  <c r="P27" i="1"/>
  <c r="V27" i="1" s="1"/>
  <c r="P28" i="1"/>
  <c r="P29" i="1"/>
  <c r="P30" i="1"/>
  <c r="V30" i="1" s="1"/>
  <c r="P31" i="1"/>
  <c r="V31" i="1" s="1"/>
  <c r="Q5" i="1"/>
  <c r="W5" i="1" s="1"/>
  <c r="P5" i="1"/>
  <c r="V5" i="1" s="1"/>
  <c r="R25" i="1" l="1"/>
  <c r="X25" i="1" s="1"/>
  <c r="V25" i="1"/>
  <c r="R17" i="1"/>
  <c r="X17" i="1" s="1"/>
  <c r="V17" i="1"/>
  <c r="R24" i="1"/>
  <c r="X24" i="1" s="1"/>
  <c r="V24" i="1"/>
  <c r="R16" i="1"/>
  <c r="X16" i="1" s="1"/>
  <c r="V16" i="1"/>
  <c r="R11" i="1"/>
  <c r="X11" i="1" s="1"/>
  <c r="V11" i="1"/>
  <c r="R7" i="1"/>
  <c r="X7" i="1" s="1"/>
  <c r="V7" i="1"/>
  <c r="R29" i="1"/>
  <c r="X29" i="1" s="1"/>
  <c r="V29" i="1"/>
  <c r="R21" i="1"/>
  <c r="X21" i="1" s="1"/>
  <c r="V21" i="1"/>
  <c r="R13" i="1"/>
  <c r="X13" i="1" s="1"/>
  <c r="V13" i="1"/>
  <c r="R9" i="1"/>
  <c r="X9" i="1" s="1"/>
  <c r="V9" i="1"/>
  <c r="R28" i="1"/>
  <c r="X28" i="1" s="1"/>
  <c r="V28" i="1"/>
  <c r="R20" i="1"/>
  <c r="X20" i="1" s="1"/>
  <c r="V20" i="1"/>
  <c r="R12" i="1"/>
  <c r="X12" i="1" s="1"/>
  <c r="V12" i="1"/>
  <c r="R8" i="1"/>
  <c r="X8" i="1" s="1"/>
  <c r="V8" i="1"/>
  <c r="R31" i="1"/>
  <c r="X31" i="1" s="1"/>
  <c r="R27" i="1"/>
  <c r="X27" i="1" s="1"/>
  <c r="R23" i="1"/>
  <c r="X23" i="1" s="1"/>
  <c r="R19" i="1"/>
  <c r="X19" i="1" s="1"/>
  <c r="R15" i="1"/>
  <c r="X15" i="1" s="1"/>
  <c r="R30" i="1"/>
  <c r="X30" i="1" s="1"/>
  <c r="R26" i="1"/>
  <c r="X26" i="1" s="1"/>
  <c r="R22" i="1"/>
  <c r="X22" i="1" s="1"/>
  <c r="R18" i="1"/>
  <c r="X18" i="1" s="1"/>
  <c r="R14" i="1"/>
  <c r="X14" i="1" s="1"/>
  <c r="R10" i="1"/>
  <c r="X10" i="1" s="1"/>
  <c r="R6" i="1"/>
  <c r="X6" i="1" s="1"/>
  <c r="R5" i="1"/>
  <c r="X5" i="1" s="1"/>
  <c r="P2" i="1"/>
  <c r="V2" i="1" s="1"/>
  <c r="Q2" i="1"/>
  <c r="W2" i="1" s="1"/>
  <c r="F4" i="1"/>
  <c r="B1" i="1" s="1"/>
  <c r="P1" i="1" l="1"/>
  <c r="X2" i="1" s="1"/>
</calcChain>
</file>

<file path=xl/sharedStrings.xml><?xml version="1.0" encoding="utf-8"?>
<sst xmlns="http://schemas.openxmlformats.org/spreadsheetml/2006/main" count="72" uniqueCount="59">
  <si>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</si>
  <si>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</si>
  <si>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</si>
  <si>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</si>
  <si>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</si>
  <si>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</si>
  <si>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</si>
  <si>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</si>
  <si>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</si>
  <si>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</si>
  <si>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</si>
  <si>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</si>
  <si>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</si>
  <si>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</si>
  <si>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</si>
  <si>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</si>
  <si>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</si>
  <si>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</si>
  <si>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</si>
  <si>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</si>
  <si>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</si>
  <si>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</si>
  <si>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</si>
  <si>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</si>
  <si>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</si>
  <si>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</si>
  <si>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</si>
  <si>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</si>
  <si>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</si>
  <si>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</si>
  <si>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</si>
  <si>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</si>
  <si>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</si>
  <si>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</si>
  <si>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</si>
  <si>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</si>
  <si>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</si>
  <si>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</si>
  <si>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</si>
  <si>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</si>
  <si>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</si>
  <si>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</si>
  <si>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</si>
  <si>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</si>
  <si>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</si>
  <si>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</si>
  <si>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</si>
  <si>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</si>
  <si>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</si>
  <si>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</si>
  <si>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</si>
  <si>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</si>
  <si>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PENDEK</t>
  </si>
  <si>
    <t>Sangat Pendek</t>
  </si>
  <si>
    <t>Diukur</t>
  </si>
  <si>
    <t>Total</t>
  </si>
  <si>
    <t>Total stunting</t>
  </si>
  <si>
    <t xml:space="preserve"> Maret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</si>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</sst>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2" fontId="0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0"/>
  <sheetViews>
    <sheetView tabSelected="1" view="pageBreakPreview" zoomScaleNormal="100" zoomScaleSheetLayoutView="100" workbookViewId="0">
      <selection activeCell="B20" sqref="B20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5" width="18.7109375" style="20" customWidth="1"/>
    <col min="6" max="6" width="8.7109375" customWidth="1"/>
    <col min="7" max="7" width="42.28515625" customWidth="1"/>
    <col min="8" max="8" width="27" customWidth="1"/>
    <col min="9" max="11" width="8.7109375" customWidth="1"/>
    <col min="12" max="24" width="7.140625" hidden="1" customWidth="1"/>
    <col min="25" max="25" width="1.140625" hidden="1" customWidth="1"/>
    <col min="26" max="35" width="8.7109375" hidden="1" customWidth="1"/>
    <col min="36" max="36" width="0" hidden="1" customWidth="1"/>
  </cols>
  <sheetData>
    <row r="1" spans="1:24" x14ac:dyDescent="0.25">
      <c r="A1" s="27">
        <f>E4</f>
        <v>1802</v>
      </c>
      <c r="B1" s="1" t="str">
        <f t="shared" ref="B1" si="0">F4</f>
        <v>balita</v>
      </c>
      <c r="P1" s="23">
        <f>SUM(P2:Q2)</f>
        <v>1802</v>
      </c>
      <c r="Q1" s="23"/>
      <c r="R1" s="17"/>
      <c r="S1" s="23">
        <f>SUM(S2:T2)</f>
        <v>55760</v>
      </c>
      <c r="T1" s="23"/>
      <c r="U1" s="17"/>
      <c r="V1" s="23"/>
      <c r="W1" s="23"/>
      <c r="X1" s="23"/>
    </row>
    <row r="2" spans="1:24" x14ac:dyDescent="0.25">
      <c r="A2" s="12" t="s">
        <v>57</v>
      </c>
      <c r="P2">
        <f>SUM(P5:P31)</f>
        <v>1000</v>
      </c>
      <c r="Q2">
        <f>SUM(Q5:Q31)</f>
        <v>802</v>
      </c>
      <c r="S2">
        <f>SUM(S5:S31)</f>
        <v>28177</v>
      </c>
      <c r="T2">
        <f>SUM(T5:T31)</f>
        <v>27583</v>
      </c>
      <c r="V2" s="15">
        <f>P2/S2*100</f>
        <v>3.5489938602406221</v>
      </c>
      <c r="W2" s="15">
        <f>Q2/T2*100</f>
        <v>2.9075880071058262</v>
      </c>
      <c r="X2" s="15">
        <f>P1/S1*100</f>
        <v>3.2317073170731709</v>
      </c>
    </row>
    <row r="3" spans="1:24" x14ac:dyDescent="0.25">
      <c r="A3" s="2" t="s">
        <v>0</v>
      </c>
      <c r="B3" s="3" t="s">
        <v>1</v>
      </c>
      <c r="C3" s="21" t="s">
        <v>2</v>
      </c>
      <c r="D3" s="21" t="s">
        <v>3</v>
      </c>
      <c r="E3" s="21" t="s">
        <v>4</v>
      </c>
      <c r="F3" s="4" t="s">
        <v>5</v>
      </c>
      <c r="L3" s="22" t="s">
        <v>52</v>
      </c>
      <c r="M3" s="22"/>
      <c r="N3" s="22" t="s">
        <v>53</v>
      </c>
      <c r="O3" s="22"/>
      <c r="P3" s="22" t="s">
        <v>55</v>
      </c>
      <c r="Q3" s="22"/>
      <c r="R3" s="22"/>
      <c r="S3" s="22" t="s">
        <v>54</v>
      </c>
      <c r="T3" s="22"/>
      <c r="U3" s="22"/>
      <c r="V3" s="22" t="s">
        <v>56</v>
      </c>
      <c r="W3" s="22"/>
      <c r="X3" s="22"/>
    </row>
    <row r="4" spans="1:24" x14ac:dyDescent="0.25">
      <c r="A4" s="5">
        <v>1</v>
      </c>
      <c r="B4" s="6" t="s">
        <v>6</v>
      </c>
      <c r="C4" s="26">
        <f>SUM(C5:C31)</f>
        <v>1000</v>
      </c>
      <c r="D4" s="26">
        <f t="shared" ref="D4:E4" si="1">SUM(D5:D31)</f>
        <v>802</v>
      </c>
      <c r="E4" s="26">
        <f t="shared" si="1"/>
        <v>1802</v>
      </c>
      <c r="F4" s="7" t="str">
        <f>F5</f>
        <v>balita</v>
      </c>
      <c r="L4" s="14" t="s">
        <v>2</v>
      </c>
      <c r="M4" s="14" t="s">
        <v>3</v>
      </c>
      <c r="N4" s="14" t="s">
        <v>2</v>
      </c>
      <c r="O4" s="14" t="s">
        <v>3</v>
      </c>
      <c r="P4" s="14" t="s">
        <v>2</v>
      </c>
      <c r="Q4" s="14" t="s">
        <v>3</v>
      </c>
      <c r="R4" s="18" t="s">
        <v>4</v>
      </c>
      <c r="S4" s="14" t="s">
        <v>2</v>
      </c>
      <c r="T4" s="14" t="s">
        <v>3</v>
      </c>
      <c r="U4" s="18" t="s">
        <v>4</v>
      </c>
      <c r="V4" s="16" t="s">
        <v>2</v>
      </c>
      <c r="W4" s="16" t="s">
        <v>3</v>
      </c>
      <c r="X4" s="19" t="s">
        <v>4</v>
      </c>
    </row>
    <row r="5" spans="1:24" x14ac:dyDescent="0.25">
      <c r="A5" s="8">
        <v>1.1000000000000001</v>
      </c>
      <c r="B5" s="9" t="s">
        <v>7</v>
      </c>
      <c r="C5" s="24">
        <v>173</v>
      </c>
      <c r="D5" s="24">
        <v>93</v>
      </c>
      <c r="E5" s="25">
        <v>266</v>
      </c>
      <c r="F5" s="13" t="s">
        <v>58</v>
      </c>
      <c r="L5" s="14">
        <v>148</v>
      </c>
      <c r="M5" s="14">
        <v>78</v>
      </c>
      <c r="N5" s="14">
        <v>25</v>
      </c>
      <c r="O5" s="14">
        <v>15</v>
      </c>
      <c r="P5" s="14">
        <f>L5+N5</f>
        <v>173</v>
      </c>
      <c r="Q5" s="14">
        <f>M5+O5</f>
        <v>93</v>
      </c>
      <c r="R5" s="14">
        <f>SUM(P5:Q5)</f>
        <v>266</v>
      </c>
      <c r="S5" s="14">
        <v>1890</v>
      </c>
      <c r="T5" s="14">
        <v>1845</v>
      </c>
      <c r="U5" s="14">
        <f>SUM(S5:T5)</f>
        <v>3735</v>
      </c>
      <c r="V5" s="16">
        <f>P5/S5*100</f>
        <v>9.1534391534391535</v>
      </c>
      <c r="W5" s="16">
        <f>Q5/T5*100</f>
        <v>5.0406504065040654</v>
      </c>
      <c r="X5" s="16">
        <f>R5/U5*100</f>
        <v>7.1218206157965191</v>
      </c>
    </row>
    <row r="6" spans="1:24" x14ac:dyDescent="0.25">
      <c r="A6" s="8">
        <v>1.2</v>
      </c>
      <c r="B6" s="9" t="s">
        <v>8</v>
      </c>
      <c r="C6" s="24">
        <v>43</v>
      </c>
      <c r="D6" s="24">
        <v>28</v>
      </c>
      <c r="E6" s="25">
        <v>71</v>
      </c>
      <c r="F6" s="13"/>
      <c r="L6" s="14">
        <v>34</v>
      </c>
      <c r="M6" s="14">
        <v>19</v>
      </c>
      <c r="N6" s="14">
        <v>9</v>
      </c>
      <c r="O6" s="14">
        <v>9</v>
      </c>
      <c r="P6" s="14">
        <f t="shared" ref="P6:P31" si="2">L6+N6</f>
        <v>43</v>
      </c>
      <c r="Q6" s="14">
        <f t="shared" ref="Q6:Q31" si="3">M6+O6</f>
        <v>28</v>
      </c>
      <c r="R6" s="14">
        <f t="shared" ref="R6:R31" si="4">SUM(P6:Q6)</f>
        <v>71</v>
      </c>
      <c r="S6" s="14">
        <v>1108</v>
      </c>
      <c r="T6" s="14">
        <v>1098</v>
      </c>
      <c r="U6" s="14">
        <f t="shared" ref="U6:U31" si="5">SUM(S6:T6)</f>
        <v>2206</v>
      </c>
      <c r="V6" s="16">
        <f t="shared" ref="V6:V31" si="6">P6/S6*100</f>
        <v>3.8808664259927803</v>
      </c>
      <c r="W6" s="16">
        <f t="shared" ref="W6:W31" si="7">Q6/T6*100</f>
        <v>2.5500910746812386</v>
      </c>
      <c r="X6" s="16">
        <f t="shared" ref="X6:X31" si="8">R6/U6*100</f>
        <v>3.2184950135992749</v>
      </c>
    </row>
    <row r="7" spans="1:24" x14ac:dyDescent="0.25">
      <c r="A7" s="8">
        <v>1.3</v>
      </c>
      <c r="B7" s="9" t="s">
        <v>9</v>
      </c>
      <c r="C7" s="24">
        <v>11</v>
      </c>
      <c r="D7" s="24">
        <v>41</v>
      </c>
      <c r="E7" s="25">
        <v>52</v>
      </c>
      <c r="F7" s="13"/>
      <c r="L7" s="14">
        <v>7</v>
      </c>
      <c r="M7" s="14">
        <v>35</v>
      </c>
      <c r="N7" s="14">
        <v>4</v>
      </c>
      <c r="O7" s="14">
        <v>6</v>
      </c>
      <c r="P7" s="14">
        <f t="shared" si="2"/>
        <v>11</v>
      </c>
      <c r="Q7" s="14">
        <f t="shared" si="3"/>
        <v>41</v>
      </c>
      <c r="R7" s="14">
        <f t="shared" si="4"/>
        <v>52</v>
      </c>
      <c r="S7" s="14">
        <v>348</v>
      </c>
      <c r="T7" s="14">
        <v>342</v>
      </c>
      <c r="U7" s="14">
        <f t="shared" si="5"/>
        <v>690</v>
      </c>
      <c r="V7" s="16">
        <f t="shared" si="6"/>
        <v>3.1609195402298855</v>
      </c>
      <c r="W7" s="16">
        <f t="shared" si="7"/>
        <v>11.988304093567251</v>
      </c>
      <c r="X7" s="16">
        <f t="shared" si="8"/>
        <v>7.5362318840579716</v>
      </c>
    </row>
    <row r="8" spans="1:24" x14ac:dyDescent="0.25">
      <c r="A8" s="8">
        <v>1.4</v>
      </c>
      <c r="B8" s="9" t="s">
        <v>10</v>
      </c>
      <c r="C8" s="24">
        <v>8</v>
      </c>
      <c r="D8" s="24">
        <v>12</v>
      </c>
      <c r="E8" s="25">
        <v>20</v>
      </c>
      <c r="F8" s="13"/>
      <c r="L8" s="14">
        <v>7</v>
      </c>
      <c r="M8" s="14">
        <v>9</v>
      </c>
      <c r="N8" s="14">
        <v>1</v>
      </c>
      <c r="O8" s="14">
        <v>3</v>
      </c>
      <c r="P8" s="14">
        <f t="shared" si="2"/>
        <v>8</v>
      </c>
      <c r="Q8" s="14">
        <f t="shared" si="3"/>
        <v>12</v>
      </c>
      <c r="R8" s="14">
        <f t="shared" si="4"/>
        <v>20</v>
      </c>
      <c r="S8" s="14">
        <v>1523</v>
      </c>
      <c r="T8" s="14">
        <v>1520</v>
      </c>
      <c r="U8" s="14">
        <f t="shared" si="5"/>
        <v>3043</v>
      </c>
      <c r="V8" s="16">
        <f t="shared" si="6"/>
        <v>0.52527905449770185</v>
      </c>
      <c r="W8" s="16">
        <f t="shared" si="7"/>
        <v>0.78947368421052633</v>
      </c>
      <c r="X8" s="16">
        <f t="shared" si="8"/>
        <v>0.65724613867893522</v>
      </c>
    </row>
    <row r="9" spans="1:24" x14ac:dyDescent="0.25">
      <c r="A9" s="8">
        <v>1.5</v>
      </c>
      <c r="B9" s="9" t="s">
        <v>11</v>
      </c>
      <c r="C9" s="24">
        <v>29</v>
      </c>
      <c r="D9" s="24">
        <v>26</v>
      </c>
      <c r="E9" s="25">
        <v>55</v>
      </c>
      <c r="F9" s="13"/>
      <c r="L9" s="14">
        <v>26</v>
      </c>
      <c r="M9" s="14">
        <v>21</v>
      </c>
      <c r="N9" s="14">
        <v>3</v>
      </c>
      <c r="O9" s="14">
        <v>5</v>
      </c>
      <c r="P9" s="14">
        <f t="shared" si="2"/>
        <v>29</v>
      </c>
      <c r="Q9" s="14">
        <f t="shared" si="3"/>
        <v>26</v>
      </c>
      <c r="R9" s="14">
        <f t="shared" si="4"/>
        <v>55</v>
      </c>
      <c r="S9" s="14">
        <v>1375</v>
      </c>
      <c r="T9" s="14">
        <v>1366</v>
      </c>
      <c r="U9" s="14">
        <f t="shared" si="5"/>
        <v>2741</v>
      </c>
      <c r="V9" s="16">
        <f t="shared" si="6"/>
        <v>2.1090909090909089</v>
      </c>
      <c r="W9" s="16">
        <f t="shared" si="7"/>
        <v>1.9033674963396781</v>
      </c>
      <c r="X9" s="16">
        <f t="shared" si="8"/>
        <v>2.0065669463699378</v>
      </c>
    </row>
    <row r="10" spans="1:24" x14ac:dyDescent="0.25">
      <c r="A10" s="8">
        <v>1.6</v>
      </c>
      <c r="B10" s="9" t="s">
        <v>12</v>
      </c>
      <c r="C10" s="24">
        <v>7</v>
      </c>
      <c r="D10" s="24">
        <v>9</v>
      </c>
      <c r="E10" s="25">
        <v>16</v>
      </c>
      <c r="F10" s="13"/>
      <c r="L10" s="14">
        <v>2</v>
      </c>
      <c r="M10" s="14">
        <v>2</v>
      </c>
      <c r="N10" s="14">
        <v>5</v>
      </c>
      <c r="O10" s="14">
        <v>7</v>
      </c>
      <c r="P10" s="14">
        <f t="shared" si="2"/>
        <v>7</v>
      </c>
      <c r="Q10" s="14">
        <f t="shared" si="3"/>
        <v>9</v>
      </c>
      <c r="R10" s="14">
        <f t="shared" si="4"/>
        <v>16</v>
      </c>
      <c r="S10" s="14">
        <v>1278</v>
      </c>
      <c r="T10" s="14">
        <v>1275</v>
      </c>
      <c r="U10" s="14">
        <f t="shared" si="5"/>
        <v>2553</v>
      </c>
      <c r="V10" s="16">
        <f t="shared" si="6"/>
        <v>0.54773082942097029</v>
      </c>
      <c r="W10" s="16">
        <f t="shared" si="7"/>
        <v>0.70588235294117652</v>
      </c>
      <c r="X10" s="16">
        <f t="shared" si="8"/>
        <v>0.62671367019193103</v>
      </c>
    </row>
    <row r="11" spans="1:24" x14ac:dyDescent="0.25">
      <c r="A11" s="8">
        <v>1.7</v>
      </c>
      <c r="B11" s="9" t="s">
        <v>13</v>
      </c>
      <c r="C11" s="24">
        <v>79</v>
      </c>
      <c r="D11" s="24">
        <v>60</v>
      </c>
      <c r="E11" s="25">
        <v>139</v>
      </c>
      <c r="F11" s="13"/>
      <c r="L11" s="14">
        <v>76</v>
      </c>
      <c r="M11" s="14">
        <v>56</v>
      </c>
      <c r="N11" s="14">
        <v>3</v>
      </c>
      <c r="O11" s="14">
        <v>4</v>
      </c>
      <c r="P11" s="14">
        <f t="shared" si="2"/>
        <v>79</v>
      </c>
      <c r="Q11" s="14">
        <f t="shared" si="3"/>
        <v>60</v>
      </c>
      <c r="R11" s="14">
        <f t="shared" si="4"/>
        <v>139</v>
      </c>
      <c r="S11" s="14">
        <v>976</v>
      </c>
      <c r="T11" s="14">
        <v>970</v>
      </c>
      <c r="U11" s="14">
        <f t="shared" si="5"/>
        <v>1946</v>
      </c>
      <c r="V11" s="16">
        <f t="shared" si="6"/>
        <v>8.0942622950819683</v>
      </c>
      <c r="W11" s="16">
        <f t="shared" si="7"/>
        <v>6.1855670103092786</v>
      </c>
      <c r="X11" s="16">
        <f t="shared" si="8"/>
        <v>7.1428571428571423</v>
      </c>
    </row>
    <row r="12" spans="1:24" x14ac:dyDescent="0.25">
      <c r="A12" s="8">
        <v>1.8</v>
      </c>
      <c r="B12" s="9" t="s">
        <v>14</v>
      </c>
      <c r="C12" s="24">
        <v>27</v>
      </c>
      <c r="D12" s="24">
        <v>21</v>
      </c>
      <c r="E12" s="25">
        <v>48</v>
      </c>
      <c r="F12" s="13"/>
      <c r="L12" s="14">
        <v>24</v>
      </c>
      <c r="M12" s="14">
        <v>15</v>
      </c>
      <c r="N12" s="14">
        <v>3</v>
      </c>
      <c r="O12" s="14">
        <v>6</v>
      </c>
      <c r="P12" s="14">
        <f t="shared" si="2"/>
        <v>27</v>
      </c>
      <c r="Q12" s="14">
        <f t="shared" si="3"/>
        <v>21</v>
      </c>
      <c r="R12" s="14">
        <f t="shared" si="4"/>
        <v>48</v>
      </c>
      <c r="S12" s="14">
        <v>505</v>
      </c>
      <c r="T12" s="14">
        <v>549</v>
      </c>
      <c r="U12" s="14">
        <f t="shared" si="5"/>
        <v>1054</v>
      </c>
      <c r="V12" s="16">
        <f t="shared" si="6"/>
        <v>5.3465346534653468</v>
      </c>
      <c r="W12" s="16">
        <f t="shared" si="7"/>
        <v>3.8251366120218582</v>
      </c>
      <c r="X12" s="16">
        <f t="shared" si="8"/>
        <v>4.5540796963946866</v>
      </c>
    </row>
    <row r="13" spans="1:24" x14ac:dyDescent="0.25">
      <c r="A13" s="8">
        <v>1.9</v>
      </c>
      <c r="B13" s="9" t="s">
        <v>15</v>
      </c>
      <c r="C13" s="24">
        <v>41</v>
      </c>
      <c r="D13" s="24">
        <v>22</v>
      </c>
      <c r="E13" s="25">
        <v>63</v>
      </c>
      <c r="F13" s="13"/>
      <c r="L13" s="14">
        <v>40</v>
      </c>
      <c r="M13" s="14">
        <v>22</v>
      </c>
      <c r="N13" s="14">
        <v>1</v>
      </c>
      <c r="O13" s="14">
        <v>0</v>
      </c>
      <c r="P13" s="14">
        <f t="shared" si="2"/>
        <v>41</v>
      </c>
      <c r="Q13" s="14">
        <f t="shared" si="3"/>
        <v>22</v>
      </c>
      <c r="R13" s="14">
        <f t="shared" si="4"/>
        <v>63</v>
      </c>
      <c r="S13" s="14">
        <v>1176</v>
      </c>
      <c r="T13" s="14">
        <v>1164</v>
      </c>
      <c r="U13" s="14">
        <f t="shared" si="5"/>
        <v>2340</v>
      </c>
      <c r="V13" s="16">
        <f t="shared" si="6"/>
        <v>3.4863945578231288</v>
      </c>
      <c r="W13" s="16">
        <f t="shared" si="7"/>
        <v>1.8900343642611683</v>
      </c>
      <c r="X13" s="16">
        <f t="shared" si="8"/>
        <v>2.6923076923076925</v>
      </c>
    </row>
    <row r="14" spans="1:24" x14ac:dyDescent="0.25">
      <c r="A14" s="8" t="s">
        <v>16</v>
      </c>
      <c r="B14" s="9" t="s">
        <v>17</v>
      </c>
      <c r="C14" s="24">
        <v>15</v>
      </c>
      <c r="D14" s="24">
        <v>17</v>
      </c>
      <c r="E14" s="25">
        <v>32</v>
      </c>
      <c r="F14" s="13"/>
      <c r="L14" s="14">
        <v>13</v>
      </c>
      <c r="M14" s="14">
        <v>12</v>
      </c>
      <c r="N14" s="14">
        <v>2</v>
      </c>
      <c r="O14" s="14">
        <v>5</v>
      </c>
      <c r="P14" s="14">
        <f t="shared" si="2"/>
        <v>15</v>
      </c>
      <c r="Q14" s="14">
        <f t="shared" si="3"/>
        <v>17</v>
      </c>
      <c r="R14" s="14">
        <f t="shared" si="4"/>
        <v>32</v>
      </c>
      <c r="S14" s="14">
        <v>578</v>
      </c>
      <c r="T14" s="14">
        <v>565</v>
      </c>
      <c r="U14" s="14">
        <f t="shared" si="5"/>
        <v>1143</v>
      </c>
      <c r="V14" s="16">
        <f t="shared" si="6"/>
        <v>2.5951557093425603</v>
      </c>
      <c r="W14" s="16">
        <f t="shared" si="7"/>
        <v>3.0088495575221237</v>
      </c>
      <c r="X14" s="16">
        <f t="shared" si="8"/>
        <v>2.7996500437445322</v>
      </c>
    </row>
    <row r="15" spans="1:24" x14ac:dyDescent="0.25">
      <c r="A15" s="8" t="s">
        <v>18</v>
      </c>
      <c r="B15" s="9" t="s">
        <v>19</v>
      </c>
      <c r="C15" s="24">
        <v>25</v>
      </c>
      <c r="D15" s="24">
        <v>21</v>
      </c>
      <c r="E15" s="25">
        <v>46</v>
      </c>
      <c r="F15" s="13"/>
      <c r="L15" s="14">
        <v>9</v>
      </c>
      <c r="M15" s="14">
        <v>14</v>
      </c>
      <c r="N15" s="14">
        <v>16</v>
      </c>
      <c r="O15" s="14">
        <v>7</v>
      </c>
      <c r="P15" s="14">
        <f t="shared" si="2"/>
        <v>25</v>
      </c>
      <c r="Q15" s="14">
        <f t="shared" si="3"/>
        <v>21</v>
      </c>
      <c r="R15" s="14">
        <f t="shared" si="4"/>
        <v>46</v>
      </c>
      <c r="S15" s="14">
        <v>1479</v>
      </c>
      <c r="T15" s="14">
        <v>1374</v>
      </c>
      <c r="U15" s="14">
        <f t="shared" si="5"/>
        <v>2853</v>
      </c>
      <c r="V15" s="16">
        <f t="shared" si="6"/>
        <v>1.6903313049357673</v>
      </c>
      <c r="W15" s="16">
        <f t="shared" si="7"/>
        <v>1.5283842794759825</v>
      </c>
      <c r="X15" s="16">
        <f t="shared" si="8"/>
        <v>1.6123378899404135</v>
      </c>
    </row>
    <row r="16" spans="1:24" x14ac:dyDescent="0.25">
      <c r="A16" s="8" t="s">
        <v>20</v>
      </c>
      <c r="B16" s="9" t="s">
        <v>21</v>
      </c>
      <c r="C16" s="24">
        <v>13</v>
      </c>
      <c r="D16" s="24">
        <v>14</v>
      </c>
      <c r="E16" s="25">
        <v>27</v>
      </c>
      <c r="F16" s="13"/>
      <c r="L16" s="14">
        <v>9</v>
      </c>
      <c r="M16" s="14">
        <v>7</v>
      </c>
      <c r="N16" s="14">
        <v>4</v>
      </c>
      <c r="O16" s="14">
        <v>7</v>
      </c>
      <c r="P16" s="14">
        <f t="shared" si="2"/>
        <v>13</v>
      </c>
      <c r="Q16" s="14">
        <f t="shared" si="3"/>
        <v>14</v>
      </c>
      <c r="R16" s="14">
        <f t="shared" si="4"/>
        <v>27</v>
      </c>
      <c r="S16" s="14">
        <v>981</v>
      </c>
      <c r="T16" s="14">
        <v>969</v>
      </c>
      <c r="U16" s="14">
        <f t="shared" si="5"/>
        <v>1950</v>
      </c>
      <c r="V16" s="16">
        <f t="shared" si="6"/>
        <v>1.3251783893985729</v>
      </c>
      <c r="W16" s="16">
        <f t="shared" si="7"/>
        <v>1.4447884416924663</v>
      </c>
      <c r="X16" s="16">
        <f t="shared" si="8"/>
        <v>1.3846153846153846</v>
      </c>
    </row>
    <row r="17" spans="1:24" x14ac:dyDescent="0.25">
      <c r="A17" s="8" t="s">
        <v>22</v>
      </c>
      <c r="B17" s="9" t="s">
        <v>23</v>
      </c>
      <c r="C17" s="24">
        <v>35</v>
      </c>
      <c r="D17" s="24">
        <v>22</v>
      </c>
      <c r="E17" s="25">
        <v>57</v>
      </c>
      <c r="F17" s="13"/>
      <c r="L17" s="14">
        <v>23</v>
      </c>
      <c r="M17" s="14">
        <v>18</v>
      </c>
      <c r="N17" s="14">
        <v>12</v>
      </c>
      <c r="O17" s="14">
        <v>4</v>
      </c>
      <c r="P17" s="14">
        <f t="shared" si="2"/>
        <v>35</v>
      </c>
      <c r="Q17" s="14">
        <f t="shared" si="3"/>
        <v>22</v>
      </c>
      <c r="R17" s="14">
        <f t="shared" si="4"/>
        <v>57</v>
      </c>
      <c r="S17" s="14">
        <v>1325</v>
      </c>
      <c r="T17" s="14">
        <v>1237</v>
      </c>
      <c r="U17" s="14">
        <f t="shared" si="5"/>
        <v>2562</v>
      </c>
      <c r="V17" s="16">
        <f t="shared" si="6"/>
        <v>2.6415094339622645</v>
      </c>
      <c r="W17" s="16">
        <f t="shared" si="7"/>
        <v>1.7784963621665322</v>
      </c>
      <c r="X17" s="16">
        <f t="shared" si="8"/>
        <v>2.2248243559718972</v>
      </c>
    </row>
    <row r="18" spans="1:24" x14ac:dyDescent="0.25">
      <c r="A18" s="8" t="s">
        <v>24</v>
      </c>
      <c r="B18" s="9" t="s">
        <v>25</v>
      </c>
      <c r="C18" s="24">
        <v>56</v>
      </c>
      <c r="D18" s="24">
        <v>38</v>
      </c>
      <c r="E18" s="25">
        <v>94</v>
      </c>
      <c r="F18" s="13"/>
      <c r="L18" s="14">
        <v>50</v>
      </c>
      <c r="M18" s="14">
        <v>31</v>
      </c>
      <c r="N18" s="14">
        <v>6</v>
      </c>
      <c r="O18" s="14">
        <v>7</v>
      </c>
      <c r="P18" s="14">
        <f t="shared" si="2"/>
        <v>56</v>
      </c>
      <c r="Q18" s="14">
        <f t="shared" si="3"/>
        <v>38</v>
      </c>
      <c r="R18" s="14">
        <f t="shared" si="4"/>
        <v>94</v>
      </c>
      <c r="S18" s="14">
        <v>1059</v>
      </c>
      <c r="T18" s="14">
        <v>1055</v>
      </c>
      <c r="U18" s="14">
        <f t="shared" si="5"/>
        <v>2114</v>
      </c>
      <c r="V18" s="16">
        <f t="shared" si="6"/>
        <v>5.2880075542965059</v>
      </c>
      <c r="W18" s="16">
        <f t="shared" si="7"/>
        <v>3.6018957345971563</v>
      </c>
      <c r="X18" s="16">
        <f t="shared" si="8"/>
        <v>4.4465468306527907</v>
      </c>
    </row>
    <row r="19" spans="1:24" x14ac:dyDescent="0.25">
      <c r="A19" s="8" t="s">
        <v>26</v>
      </c>
      <c r="B19" s="9" t="s">
        <v>27</v>
      </c>
      <c r="C19" s="24">
        <v>11</v>
      </c>
      <c r="D19" s="24">
        <v>14</v>
      </c>
      <c r="E19" s="25">
        <v>25</v>
      </c>
      <c r="F19" s="13"/>
      <c r="L19" s="14">
        <v>11</v>
      </c>
      <c r="M19" s="14">
        <v>11</v>
      </c>
      <c r="N19" s="14">
        <v>0</v>
      </c>
      <c r="O19" s="14">
        <v>3</v>
      </c>
      <c r="P19" s="14">
        <f t="shared" si="2"/>
        <v>11</v>
      </c>
      <c r="Q19" s="14">
        <f t="shared" si="3"/>
        <v>14</v>
      </c>
      <c r="R19" s="14">
        <f t="shared" si="4"/>
        <v>25</v>
      </c>
      <c r="S19" s="14">
        <v>558</v>
      </c>
      <c r="T19" s="14">
        <v>515</v>
      </c>
      <c r="U19" s="14">
        <f t="shared" si="5"/>
        <v>1073</v>
      </c>
      <c r="V19" s="16">
        <f t="shared" si="6"/>
        <v>1.9713261648745519</v>
      </c>
      <c r="W19" s="16">
        <f t="shared" si="7"/>
        <v>2.7184466019417477</v>
      </c>
      <c r="X19" s="16">
        <f t="shared" si="8"/>
        <v>2.3299161230195713</v>
      </c>
    </row>
    <row r="20" spans="1:24" x14ac:dyDescent="0.25">
      <c r="A20" s="8" t="s">
        <v>28</v>
      </c>
      <c r="B20" s="9" t="s">
        <v>29</v>
      </c>
      <c r="C20" s="24">
        <v>31</v>
      </c>
      <c r="D20" s="24">
        <v>28</v>
      </c>
      <c r="E20" s="25">
        <v>59</v>
      </c>
      <c r="F20" s="13"/>
      <c r="L20" s="14">
        <v>25</v>
      </c>
      <c r="M20" s="14">
        <v>20</v>
      </c>
      <c r="N20" s="14">
        <v>6</v>
      </c>
      <c r="O20" s="14">
        <v>8</v>
      </c>
      <c r="P20" s="14">
        <f t="shared" si="2"/>
        <v>31</v>
      </c>
      <c r="Q20" s="14">
        <f t="shared" si="3"/>
        <v>28</v>
      </c>
      <c r="R20" s="14">
        <f t="shared" si="4"/>
        <v>59</v>
      </c>
      <c r="S20" s="14">
        <v>1402</v>
      </c>
      <c r="T20" s="14">
        <v>1387</v>
      </c>
      <c r="U20" s="14">
        <f t="shared" si="5"/>
        <v>2789</v>
      </c>
      <c r="V20" s="16">
        <f t="shared" si="6"/>
        <v>2.2111269614835951</v>
      </c>
      <c r="W20" s="16">
        <f t="shared" si="7"/>
        <v>2.0187454938716654</v>
      </c>
      <c r="X20" s="16">
        <f t="shared" si="8"/>
        <v>2.1154535675869486</v>
      </c>
    </row>
    <row r="21" spans="1:24" ht="15.75" customHeight="1" x14ac:dyDescent="0.25">
      <c r="A21" s="8" t="s">
        <v>30</v>
      </c>
      <c r="B21" s="9" t="s">
        <v>31</v>
      </c>
      <c r="C21" s="24">
        <v>9</v>
      </c>
      <c r="D21" s="24">
        <v>6</v>
      </c>
      <c r="E21" s="25">
        <v>15</v>
      </c>
      <c r="F21" s="13"/>
      <c r="L21" s="14">
        <v>9</v>
      </c>
      <c r="M21" s="14">
        <v>6</v>
      </c>
      <c r="N21" s="14">
        <v>0</v>
      </c>
      <c r="O21" s="14">
        <v>0</v>
      </c>
      <c r="P21" s="14">
        <f t="shared" si="2"/>
        <v>9</v>
      </c>
      <c r="Q21" s="14">
        <f t="shared" si="3"/>
        <v>6</v>
      </c>
      <c r="R21" s="14">
        <f t="shared" si="4"/>
        <v>15</v>
      </c>
      <c r="S21" s="14">
        <v>649</v>
      </c>
      <c r="T21" s="14">
        <v>613</v>
      </c>
      <c r="U21" s="14">
        <f t="shared" si="5"/>
        <v>1262</v>
      </c>
      <c r="V21" s="16">
        <f t="shared" si="6"/>
        <v>1.386748844375963</v>
      </c>
      <c r="W21" s="16">
        <f t="shared" si="7"/>
        <v>0.97879282218597052</v>
      </c>
      <c r="X21" s="16">
        <f t="shared" si="8"/>
        <v>1.1885895404120443</v>
      </c>
    </row>
    <row r="22" spans="1:24" ht="15.75" customHeight="1" x14ac:dyDescent="0.25">
      <c r="A22" s="8" t="s">
        <v>32</v>
      </c>
      <c r="B22" s="9" t="s">
        <v>33</v>
      </c>
      <c r="C22" s="24">
        <v>26</v>
      </c>
      <c r="D22" s="24">
        <v>14</v>
      </c>
      <c r="E22" s="25">
        <v>40</v>
      </c>
      <c r="F22" s="13"/>
      <c r="L22" s="14">
        <v>23</v>
      </c>
      <c r="M22" s="14">
        <v>12</v>
      </c>
      <c r="N22" s="14">
        <v>3</v>
      </c>
      <c r="O22" s="14">
        <v>2</v>
      </c>
      <c r="P22" s="14">
        <f t="shared" si="2"/>
        <v>26</v>
      </c>
      <c r="Q22" s="14">
        <f t="shared" si="3"/>
        <v>14</v>
      </c>
      <c r="R22" s="14">
        <f t="shared" si="4"/>
        <v>40</v>
      </c>
      <c r="S22" s="14">
        <v>1467</v>
      </c>
      <c r="T22" s="14">
        <v>1441</v>
      </c>
      <c r="U22" s="14">
        <f t="shared" si="5"/>
        <v>2908</v>
      </c>
      <c r="V22" s="16">
        <f t="shared" si="6"/>
        <v>1.772324471710975</v>
      </c>
      <c r="W22" s="16">
        <f t="shared" si="7"/>
        <v>0.9715475364330326</v>
      </c>
      <c r="X22" s="16">
        <f t="shared" si="8"/>
        <v>1.3755158184319118</v>
      </c>
    </row>
    <row r="23" spans="1:24" ht="15.75" customHeight="1" x14ac:dyDescent="0.25">
      <c r="A23" s="8" t="s">
        <v>34</v>
      </c>
      <c r="B23" s="9" t="s">
        <v>35</v>
      </c>
      <c r="C23" s="24">
        <v>15</v>
      </c>
      <c r="D23" s="24">
        <v>10</v>
      </c>
      <c r="E23" s="25">
        <v>25</v>
      </c>
      <c r="F23" s="13"/>
      <c r="L23" s="14">
        <v>12</v>
      </c>
      <c r="M23" s="14">
        <v>8</v>
      </c>
      <c r="N23" s="14">
        <v>3</v>
      </c>
      <c r="O23" s="14">
        <v>2</v>
      </c>
      <c r="P23" s="14">
        <f t="shared" si="2"/>
        <v>15</v>
      </c>
      <c r="Q23" s="14">
        <f t="shared" si="3"/>
        <v>10</v>
      </c>
      <c r="R23" s="14">
        <f t="shared" si="4"/>
        <v>25</v>
      </c>
      <c r="S23" s="14">
        <v>671</v>
      </c>
      <c r="T23" s="14">
        <v>661</v>
      </c>
      <c r="U23" s="14">
        <f t="shared" si="5"/>
        <v>1332</v>
      </c>
      <c r="V23" s="16">
        <f t="shared" si="6"/>
        <v>2.2354694485842028</v>
      </c>
      <c r="W23" s="16">
        <f t="shared" si="7"/>
        <v>1.5128593040847202</v>
      </c>
      <c r="X23" s="16">
        <f t="shared" si="8"/>
        <v>1.8768768768768769</v>
      </c>
    </row>
    <row r="24" spans="1:24" ht="15.75" customHeight="1" x14ac:dyDescent="0.25">
      <c r="A24" s="8" t="s">
        <v>36</v>
      </c>
      <c r="B24" s="9" t="s">
        <v>37</v>
      </c>
      <c r="C24" s="24">
        <v>74</v>
      </c>
      <c r="D24" s="24">
        <v>81</v>
      </c>
      <c r="E24" s="25">
        <v>155</v>
      </c>
      <c r="F24" s="13"/>
      <c r="L24" s="14">
        <v>65</v>
      </c>
      <c r="M24" s="14">
        <v>62</v>
      </c>
      <c r="N24" s="14">
        <v>9</v>
      </c>
      <c r="O24" s="14">
        <v>19</v>
      </c>
      <c r="P24" s="14">
        <f t="shared" si="2"/>
        <v>74</v>
      </c>
      <c r="Q24" s="14">
        <f t="shared" si="3"/>
        <v>81</v>
      </c>
      <c r="R24" s="14">
        <f t="shared" si="4"/>
        <v>155</v>
      </c>
      <c r="S24" s="14">
        <v>1560</v>
      </c>
      <c r="T24" s="14">
        <v>1556</v>
      </c>
      <c r="U24" s="14">
        <f t="shared" si="5"/>
        <v>3116</v>
      </c>
      <c r="V24" s="16">
        <f t="shared" si="6"/>
        <v>4.7435897435897436</v>
      </c>
      <c r="W24" s="16">
        <f t="shared" si="7"/>
        <v>5.2056555269922882</v>
      </c>
      <c r="X24" s="16">
        <f t="shared" si="8"/>
        <v>4.974326059050064</v>
      </c>
    </row>
    <row r="25" spans="1:24" ht="15.75" customHeight="1" x14ac:dyDescent="0.25">
      <c r="A25" s="8" t="s">
        <v>38</v>
      </c>
      <c r="B25" s="9" t="s">
        <v>39</v>
      </c>
      <c r="C25" s="24">
        <v>12</v>
      </c>
      <c r="D25" s="24">
        <v>11</v>
      </c>
      <c r="E25" s="25">
        <v>23</v>
      </c>
      <c r="F25" s="13"/>
      <c r="L25" s="14">
        <v>12</v>
      </c>
      <c r="M25" s="14">
        <v>10</v>
      </c>
      <c r="N25" s="14">
        <v>0</v>
      </c>
      <c r="O25" s="14">
        <v>1</v>
      </c>
      <c r="P25" s="14">
        <f t="shared" si="2"/>
        <v>12</v>
      </c>
      <c r="Q25" s="14">
        <f t="shared" si="3"/>
        <v>11</v>
      </c>
      <c r="R25" s="14">
        <f t="shared" si="4"/>
        <v>23</v>
      </c>
      <c r="S25" s="14">
        <v>1032</v>
      </c>
      <c r="T25" s="14">
        <v>768</v>
      </c>
      <c r="U25" s="14">
        <f t="shared" si="5"/>
        <v>1800</v>
      </c>
      <c r="V25" s="16">
        <f t="shared" si="6"/>
        <v>1.1627906976744187</v>
      </c>
      <c r="W25" s="16">
        <f t="shared" si="7"/>
        <v>1.4322916666666665</v>
      </c>
      <c r="X25" s="16">
        <f t="shared" si="8"/>
        <v>1.2777777777777779</v>
      </c>
    </row>
    <row r="26" spans="1:24" ht="15.75" customHeight="1" x14ac:dyDescent="0.25">
      <c r="A26" s="8" t="s">
        <v>40</v>
      </c>
      <c r="B26" s="9" t="s">
        <v>41</v>
      </c>
      <c r="C26" s="24">
        <v>8</v>
      </c>
      <c r="D26" s="24">
        <v>9</v>
      </c>
      <c r="E26" s="25">
        <v>17</v>
      </c>
      <c r="F26" s="13"/>
      <c r="L26" s="14">
        <v>8</v>
      </c>
      <c r="M26" s="14">
        <v>9</v>
      </c>
      <c r="N26" s="14">
        <v>0</v>
      </c>
      <c r="O26" s="14">
        <v>0</v>
      </c>
      <c r="P26" s="14">
        <f t="shared" si="2"/>
        <v>8</v>
      </c>
      <c r="Q26" s="14">
        <f t="shared" si="3"/>
        <v>9</v>
      </c>
      <c r="R26" s="14">
        <f t="shared" si="4"/>
        <v>17</v>
      </c>
      <c r="S26" s="14">
        <v>1027</v>
      </c>
      <c r="T26" s="14">
        <v>1022</v>
      </c>
      <c r="U26" s="14">
        <f t="shared" si="5"/>
        <v>2049</v>
      </c>
      <c r="V26" s="16">
        <f t="shared" si="6"/>
        <v>0.77896786757546255</v>
      </c>
      <c r="W26" s="16">
        <f t="shared" si="7"/>
        <v>0.88062622309197647</v>
      </c>
      <c r="X26" s="16">
        <f t="shared" si="8"/>
        <v>0.82967301122498782</v>
      </c>
    </row>
    <row r="27" spans="1:24" ht="15.75" customHeight="1" x14ac:dyDescent="0.25">
      <c r="A27" s="8" t="s">
        <v>42</v>
      </c>
      <c r="B27" s="9" t="s">
        <v>43</v>
      </c>
      <c r="C27" s="24">
        <v>14</v>
      </c>
      <c r="D27" s="24">
        <v>13</v>
      </c>
      <c r="E27" s="25">
        <v>27</v>
      </c>
      <c r="F27" s="13"/>
      <c r="L27" s="14">
        <v>13</v>
      </c>
      <c r="M27" s="14">
        <v>11</v>
      </c>
      <c r="N27" s="14">
        <v>1</v>
      </c>
      <c r="O27" s="14">
        <v>2</v>
      </c>
      <c r="P27" s="14">
        <f t="shared" si="2"/>
        <v>14</v>
      </c>
      <c r="Q27" s="14">
        <f t="shared" si="3"/>
        <v>13</v>
      </c>
      <c r="R27" s="14">
        <f t="shared" si="4"/>
        <v>27</v>
      </c>
      <c r="S27" s="14">
        <v>261</v>
      </c>
      <c r="T27" s="14">
        <v>257</v>
      </c>
      <c r="U27" s="14">
        <f t="shared" si="5"/>
        <v>518</v>
      </c>
      <c r="V27" s="16">
        <f t="shared" si="6"/>
        <v>5.3639846743295019</v>
      </c>
      <c r="W27" s="16">
        <f t="shared" si="7"/>
        <v>5.0583657587548636</v>
      </c>
      <c r="X27" s="16">
        <f t="shared" si="8"/>
        <v>5.2123552123552122</v>
      </c>
    </row>
    <row r="28" spans="1:24" ht="15.75" customHeight="1" x14ac:dyDescent="0.25">
      <c r="A28" s="8" t="s">
        <v>44</v>
      </c>
      <c r="B28" s="9" t="s">
        <v>45</v>
      </c>
      <c r="C28" s="24">
        <v>54</v>
      </c>
      <c r="D28" s="24">
        <v>37</v>
      </c>
      <c r="E28" s="25">
        <v>91</v>
      </c>
      <c r="F28" s="13"/>
      <c r="L28" s="14">
        <v>45</v>
      </c>
      <c r="M28" s="14">
        <v>33</v>
      </c>
      <c r="N28" s="14">
        <v>9</v>
      </c>
      <c r="O28" s="14">
        <v>4</v>
      </c>
      <c r="P28" s="14">
        <f t="shared" si="2"/>
        <v>54</v>
      </c>
      <c r="Q28" s="14">
        <f t="shared" si="3"/>
        <v>37</v>
      </c>
      <c r="R28" s="14">
        <f t="shared" si="4"/>
        <v>91</v>
      </c>
      <c r="S28" s="14">
        <v>678</v>
      </c>
      <c r="T28" s="14">
        <v>750</v>
      </c>
      <c r="U28" s="14">
        <f t="shared" si="5"/>
        <v>1428</v>
      </c>
      <c r="V28" s="16">
        <f t="shared" si="6"/>
        <v>7.9646017699115044</v>
      </c>
      <c r="W28" s="16">
        <f t="shared" si="7"/>
        <v>4.9333333333333336</v>
      </c>
      <c r="X28" s="16">
        <f t="shared" si="8"/>
        <v>6.3725490196078427</v>
      </c>
    </row>
    <row r="29" spans="1:24" ht="15.75" customHeight="1" x14ac:dyDescent="0.25">
      <c r="A29" s="8" t="s">
        <v>46</v>
      </c>
      <c r="B29" s="9" t="s">
        <v>47</v>
      </c>
      <c r="C29" s="24">
        <v>40</v>
      </c>
      <c r="D29" s="24">
        <v>37</v>
      </c>
      <c r="E29" s="25">
        <v>77</v>
      </c>
      <c r="F29" s="13"/>
      <c r="L29" s="14">
        <v>30</v>
      </c>
      <c r="M29" s="14">
        <v>21</v>
      </c>
      <c r="N29" s="14">
        <v>10</v>
      </c>
      <c r="O29" s="14">
        <v>16</v>
      </c>
      <c r="P29" s="14">
        <f t="shared" si="2"/>
        <v>40</v>
      </c>
      <c r="Q29" s="14">
        <f t="shared" si="3"/>
        <v>37</v>
      </c>
      <c r="R29" s="14">
        <f t="shared" si="4"/>
        <v>77</v>
      </c>
      <c r="S29" s="14">
        <v>684</v>
      </c>
      <c r="T29" s="14">
        <v>681</v>
      </c>
      <c r="U29" s="14">
        <f t="shared" si="5"/>
        <v>1365</v>
      </c>
      <c r="V29" s="16">
        <f t="shared" si="6"/>
        <v>5.8479532163742682</v>
      </c>
      <c r="W29" s="16">
        <f t="shared" si="7"/>
        <v>5.4331864904552125</v>
      </c>
      <c r="X29" s="16">
        <f t="shared" si="8"/>
        <v>5.6410256410256414</v>
      </c>
    </row>
    <row r="30" spans="1:24" ht="15.75" customHeight="1" x14ac:dyDescent="0.25">
      <c r="A30" s="8" t="s">
        <v>48</v>
      </c>
      <c r="B30" s="9" t="s">
        <v>49</v>
      </c>
      <c r="C30" s="24">
        <v>79</v>
      </c>
      <c r="D30" s="24">
        <v>66</v>
      </c>
      <c r="E30" s="25">
        <v>145</v>
      </c>
      <c r="F30" s="13"/>
      <c r="L30" s="14">
        <v>71</v>
      </c>
      <c r="M30" s="14">
        <v>55</v>
      </c>
      <c r="N30" s="14">
        <v>8</v>
      </c>
      <c r="O30" s="14">
        <v>11</v>
      </c>
      <c r="P30" s="14">
        <f t="shared" si="2"/>
        <v>79</v>
      </c>
      <c r="Q30" s="14">
        <f t="shared" si="3"/>
        <v>66</v>
      </c>
      <c r="R30" s="14">
        <f t="shared" si="4"/>
        <v>145</v>
      </c>
      <c r="S30" s="14">
        <v>1142</v>
      </c>
      <c r="T30" s="14">
        <v>1165</v>
      </c>
      <c r="U30" s="14">
        <f t="shared" si="5"/>
        <v>2307</v>
      </c>
      <c r="V30" s="16">
        <f t="shared" si="6"/>
        <v>6.917688266199649</v>
      </c>
      <c r="W30" s="16">
        <f t="shared" si="7"/>
        <v>5.6652360515021458</v>
      </c>
      <c r="X30" s="16">
        <f t="shared" si="8"/>
        <v>6.2852188990030342</v>
      </c>
    </row>
    <row r="31" spans="1:24" ht="15.75" customHeight="1" x14ac:dyDescent="0.25">
      <c r="A31" s="8" t="s">
        <v>50</v>
      </c>
      <c r="B31" s="9" t="s">
        <v>51</v>
      </c>
      <c r="C31" s="24">
        <v>65</v>
      </c>
      <c r="D31" s="24">
        <v>52</v>
      </c>
      <c r="E31" s="25">
        <v>117</v>
      </c>
      <c r="F31" s="13"/>
      <c r="L31" s="14">
        <v>56</v>
      </c>
      <c r="M31" s="14">
        <v>40</v>
      </c>
      <c r="N31" s="14">
        <v>9</v>
      </c>
      <c r="O31" s="14">
        <v>12</v>
      </c>
      <c r="P31" s="14">
        <f t="shared" si="2"/>
        <v>65</v>
      </c>
      <c r="Q31" s="14">
        <f t="shared" si="3"/>
        <v>52</v>
      </c>
      <c r="R31" s="14">
        <f t="shared" si="4"/>
        <v>117</v>
      </c>
      <c r="S31" s="14">
        <v>1445</v>
      </c>
      <c r="T31" s="14">
        <v>1438</v>
      </c>
      <c r="U31" s="14">
        <f t="shared" si="5"/>
        <v>2883</v>
      </c>
      <c r="V31" s="16">
        <f t="shared" si="6"/>
        <v>4.4982698961937722</v>
      </c>
      <c r="W31" s="16">
        <f t="shared" si="7"/>
        <v>3.6161335187760781</v>
      </c>
      <c r="X31" s="16">
        <f t="shared" si="8"/>
        <v>4.0582726326742975</v>
      </c>
    </row>
    <row r="32" spans="1:24" ht="15.75" customHeight="1" x14ac:dyDescent="0.25">
      <c r="A32" s="10"/>
      <c r="L32">
        <v>846</v>
      </c>
      <c r="M32">
        <v>731</v>
      </c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mergeCells count="8">
    <mergeCell ref="V3:X3"/>
    <mergeCell ref="V1:X1"/>
    <mergeCell ref="L3:M3"/>
    <mergeCell ref="N3:O3"/>
    <mergeCell ref="P1:Q1"/>
    <mergeCell ref="S1:T1"/>
    <mergeCell ref="P3:R3"/>
    <mergeCell ref="S3:U3"/>
  </mergeCells>
  <printOptions horizontalCentered="1"/>
  <pageMargins left="0.7" right="0.7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2022-08-30T03:29:19Z</dcterms:modified>
</cp:coreProperties>
</file>