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2.Februar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Sheet!$A$1:$F$31</definedName>
  </definedName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A1" i="1" l="1"/>
  <c r="D4" i="1"/>
  <c r="E4" i="1"/>
  <c r="C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T2" i="1"/>
  <c r="S2" i="1"/>
  <c r="S1" i="1" l="1"/>
  <c r="Q6" i="1" l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P6" i="1"/>
  <c r="V6" i="1" s="1"/>
  <c r="P7" i="1"/>
  <c r="P8" i="1"/>
  <c r="P9" i="1"/>
  <c r="P10" i="1"/>
  <c r="V10" i="1" s="1"/>
  <c r="P11" i="1"/>
  <c r="P12" i="1"/>
  <c r="P13" i="1"/>
  <c r="P14" i="1"/>
  <c r="V14" i="1" s="1"/>
  <c r="P15" i="1"/>
  <c r="V15" i="1" s="1"/>
  <c r="P16" i="1"/>
  <c r="P17" i="1"/>
  <c r="P18" i="1"/>
  <c r="V18" i="1" s="1"/>
  <c r="P19" i="1"/>
  <c r="V19" i="1" s="1"/>
  <c r="P20" i="1"/>
  <c r="P21" i="1"/>
  <c r="P22" i="1"/>
  <c r="V22" i="1" s="1"/>
  <c r="P23" i="1"/>
  <c r="V23" i="1" s="1"/>
  <c r="P24" i="1"/>
  <c r="P25" i="1"/>
  <c r="P26" i="1"/>
  <c r="V26" i="1" s="1"/>
  <c r="P27" i="1"/>
  <c r="V27" i="1" s="1"/>
  <c r="P28" i="1"/>
  <c r="P29" i="1"/>
  <c r="P30" i="1"/>
  <c r="V30" i="1" s="1"/>
  <c r="P31" i="1"/>
  <c r="V31" i="1" s="1"/>
  <c r="Q5" i="1"/>
  <c r="W5" i="1" s="1"/>
  <c r="P5" i="1"/>
  <c r="V5" i="1" s="1"/>
  <c r="R25" i="1" l="1"/>
  <c r="X25" i="1" s="1"/>
  <c r="V25" i="1"/>
  <c r="R17" i="1"/>
  <c r="X17" i="1" s="1"/>
  <c r="V17" i="1"/>
  <c r="R24" i="1"/>
  <c r="X24" i="1" s="1"/>
  <c r="V24" i="1"/>
  <c r="R16" i="1"/>
  <c r="X16" i="1" s="1"/>
  <c r="V16" i="1"/>
  <c r="R11" i="1"/>
  <c r="X11" i="1" s="1"/>
  <c r="V11" i="1"/>
  <c r="R7" i="1"/>
  <c r="X7" i="1" s="1"/>
  <c r="V7" i="1"/>
  <c r="R29" i="1"/>
  <c r="X29" i="1" s="1"/>
  <c r="V29" i="1"/>
  <c r="R21" i="1"/>
  <c r="X21" i="1" s="1"/>
  <c r="V21" i="1"/>
  <c r="R13" i="1"/>
  <c r="X13" i="1" s="1"/>
  <c r="V13" i="1"/>
  <c r="R9" i="1"/>
  <c r="X9" i="1" s="1"/>
  <c r="V9" i="1"/>
  <c r="R28" i="1"/>
  <c r="X28" i="1" s="1"/>
  <c r="V28" i="1"/>
  <c r="R20" i="1"/>
  <c r="X20" i="1" s="1"/>
  <c r="V20" i="1"/>
  <c r="R12" i="1"/>
  <c r="X12" i="1" s="1"/>
  <c r="V12" i="1"/>
  <c r="R8" i="1"/>
  <c r="X8" i="1" s="1"/>
  <c r="V8" i="1"/>
  <c r="R31" i="1"/>
  <c r="X31" i="1" s="1"/>
  <c r="R27" i="1"/>
  <c r="X27" i="1" s="1"/>
  <c r="R23" i="1"/>
  <c r="X23" i="1" s="1"/>
  <c r="R19" i="1"/>
  <c r="X19" i="1" s="1"/>
  <c r="R15" i="1"/>
  <c r="X15" i="1" s="1"/>
  <c r="R30" i="1"/>
  <c r="X30" i="1" s="1"/>
  <c r="R26" i="1"/>
  <c r="X26" i="1" s="1"/>
  <c r="R22" i="1"/>
  <c r="X22" i="1" s="1"/>
  <c r="R18" i="1"/>
  <c r="X18" i="1" s="1"/>
  <c r="R14" i="1"/>
  <c r="X14" i="1" s="1"/>
  <c r="R10" i="1"/>
  <c r="X10" i="1" s="1"/>
  <c r="R6" i="1"/>
  <c r="X6" i="1" s="1"/>
  <c r="R5" i="1"/>
  <c r="X5" i="1" s="1"/>
  <c r="P2" i="1"/>
  <c r="V2" i="1" s="1"/>
  <c r="Q2" i="1"/>
  <c r="W2" i="1" s="1"/>
  <c r="F4" i="1"/>
  <c r="B1" i="1" s="1"/>
  <c r="P1" i="1" l="1"/>
  <c r="X2" i="1" s="1"/>
</calcChain>
</file>

<file path=xl/sharedStrings.xml><?xml version="1.0" encoding="utf-8"?>
<sst xmlns="http://schemas.openxmlformats.org/spreadsheetml/2006/main" count="72" uniqueCount="59">
  <si>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</si>
  <si>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</si>
  <si>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</si>
  <si>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</si>
  <si>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</si>
  <si>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</si>
  <si>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</si>
  <si>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</si>
  <si>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</si>
  <si>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</si>
  <si>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</si>
  <si>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</si>
  <si>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</si>
  <si>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</si>
  <si>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</si>
  <si>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</si>
  <si>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</si>
  <si>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</si>
  <si>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</si>
  <si>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</si>
  <si>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</si>
  <si>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</si>
  <si>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</si>
  <si>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</si>
  <si>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</si>
  <si>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</si>
  <si>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</si>
  <si>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</si>
  <si>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</si>
  <si>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</si>
  <si>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</si>
  <si>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</si>
  <si>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</si>
  <si>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</si>
  <si>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</si>
  <si>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</si>
  <si>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</si>
  <si>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</si>
  <si>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</si>
  <si>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</si>
  <si>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</si>
  <si>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</si>
  <si>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</si>
  <si>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</si>
  <si>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</si>
  <si>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</si>
  <si>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</si>
  <si>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</si>
  <si>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</si>
  <si>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</si>
  <si>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</si>
  <si>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</si>
  <si>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PENDEK</t>
  </si>
  <si>
    <t>Sangat Pendek</t>
  </si>
  <si>
    <t>Diukur</t>
  </si>
  <si>
    <t>Total</t>
  </si>
  <si>
    <t>Total stunting</t>
  </si>
  <si>
    <t xml:space="preserve"> Februari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</si>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</sst>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" fillId="0" borderId="0" xfId="0" applyNumberFormat="1" applyFont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view="pageBreakPreview" zoomScaleNormal="100" zoomScaleSheetLayoutView="100" workbookViewId="0">
      <selection activeCell="B21" sqref="B21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5" width="18.7109375" style="23" customWidth="1"/>
    <col min="6" max="6" width="8.7109375" customWidth="1"/>
    <col min="7" max="7" width="42.28515625" customWidth="1"/>
    <col min="8" max="11" width="8.7109375" customWidth="1"/>
    <col min="12" max="33" width="0.140625" customWidth="1"/>
    <col min="34" max="35" width="8.7109375" customWidth="1"/>
  </cols>
  <sheetData>
    <row r="1" spans="1:24" x14ac:dyDescent="0.25">
      <c r="A1" s="24">
        <f>E4</f>
        <v>1935</v>
      </c>
      <c r="B1" s="1" t="str">
        <f t="shared" ref="B1" si="0">F4</f>
        <v>Balita</v>
      </c>
      <c r="P1" s="26">
        <f>SUM(P2:Q2)</f>
        <v>1935</v>
      </c>
      <c r="Q1" s="26"/>
      <c r="R1" s="17"/>
      <c r="S1" s="26">
        <f>SUM(S2:T2)</f>
        <v>61348</v>
      </c>
      <c r="T1" s="26"/>
      <c r="U1" s="17"/>
      <c r="V1" s="26"/>
      <c r="W1" s="26"/>
      <c r="X1" s="26"/>
    </row>
    <row r="2" spans="1:24" x14ac:dyDescent="0.25">
      <c r="A2" s="12" t="s">
        <v>57</v>
      </c>
      <c r="P2">
        <f>SUM(P5:P31)</f>
        <v>1023</v>
      </c>
      <c r="Q2">
        <f>SUM(Q5:Q31)</f>
        <v>912</v>
      </c>
      <c r="S2">
        <f>SUM(S5:S31)</f>
        <v>31094</v>
      </c>
      <c r="T2">
        <f>SUM(T5:T31)</f>
        <v>30254</v>
      </c>
      <c r="V2" s="15">
        <f>P2/S2*100</f>
        <v>3.2900237988036278</v>
      </c>
      <c r="W2" s="15">
        <f>Q2/T2*100</f>
        <v>3.0144774244727968</v>
      </c>
      <c r="X2" s="15">
        <f>P1/S1*100</f>
        <v>3.1541370541826956</v>
      </c>
    </row>
    <row r="3" spans="1:24" x14ac:dyDescent="0.25">
      <c r="A3" s="2" t="s">
        <v>0</v>
      </c>
      <c r="B3" s="3" t="s">
        <v>1</v>
      </c>
      <c r="C3" s="22" t="s">
        <v>2</v>
      </c>
      <c r="D3" s="22" t="s">
        <v>3</v>
      </c>
      <c r="E3" s="22" t="s">
        <v>4</v>
      </c>
      <c r="F3" s="4" t="s">
        <v>5</v>
      </c>
      <c r="L3" s="25" t="s">
        <v>52</v>
      </c>
      <c r="M3" s="25"/>
      <c r="N3" s="25" t="s">
        <v>53</v>
      </c>
      <c r="O3" s="25"/>
      <c r="P3" s="25" t="s">
        <v>55</v>
      </c>
      <c r="Q3" s="25"/>
      <c r="R3" s="25"/>
      <c r="S3" s="25" t="s">
        <v>54</v>
      </c>
      <c r="T3" s="25"/>
      <c r="U3" s="25"/>
      <c r="V3" s="25" t="s">
        <v>56</v>
      </c>
      <c r="W3" s="25"/>
      <c r="X3" s="25"/>
    </row>
    <row r="4" spans="1:24" x14ac:dyDescent="0.25">
      <c r="A4" s="5">
        <v>1</v>
      </c>
      <c r="B4" s="6" t="s">
        <v>6</v>
      </c>
      <c r="C4" s="22">
        <f>SUM(C5:C31)</f>
        <v>1023</v>
      </c>
      <c r="D4" s="22">
        <f>SUM(D5:D31)</f>
        <v>912</v>
      </c>
      <c r="E4" s="22">
        <f t="shared" ref="E4" si="1">SUM(E5:E31)</f>
        <v>1935</v>
      </c>
      <c r="F4" s="7" t="str">
        <f>F5</f>
        <v>Balita</v>
      </c>
      <c r="L4" s="14" t="s">
        <v>2</v>
      </c>
      <c r="M4" s="14" t="s">
        <v>3</v>
      </c>
      <c r="N4" s="14" t="s">
        <v>2</v>
      </c>
      <c r="O4" s="14" t="s">
        <v>3</v>
      </c>
      <c r="P4" s="14" t="s">
        <v>2</v>
      </c>
      <c r="Q4" s="14" t="s">
        <v>3</v>
      </c>
      <c r="R4" s="18" t="s">
        <v>4</v>
      </c>
      <c r="S4" s="14" t="s">
        <v>2</v>
      </c>
      <c r="T4" s="14" t="s">
        <v>3</v>
      </c>
      <c r="U4" s="18" t="s">
        <v>4</v>
      </c>
      <c r="V4" s="16" t="s">
        <v>2</v>
      </c>
      <c r="W4" s="16" t="s">
        <v>3</v>
      </c>
      <c r="X4" s="19" t="s">
        <v>4</v>
      </c>
    </row>
    <row r="5" spans="1:24" x14ac:dyDescent="0.25">
      <c r="A5" s="8">
        <v>1.1000000000000001</v>
      </c>
      <c r="B5" s="9" t="s">
        <v>7</v>
      </c>
      <c r="C5" s="20">
        <v>135</v>
      </c>
      <c r="D5" s="20">
        <v>79</v>
      </c>
      <c r="E5" s="21">
        <v>214</v>
      </c>
      <c r="F5" s="13" t="s">
        <v>58</v>
      </c>
      <c r="L5" s="14">
        <v>110</v>
      </c>
      <c r="M5" s="14">
        <v>64</v>
      </c>
      <c r="N5" s="14">
        <v>25</v>
      </c>
      <c r="O5" s="14">
        <v>15</v>
      </c>
      <c r="P5" s="14">
        <f>L5+N5</f>
        <v>135</v>
      </c>
      <c r="Q5" s="14">
        <f>M5+O5</f>
        <v>79</v>
      </c>
      <c r="R5" s="14">
        <f>SUM(P5:Q5)</f>
        <v>214</v>
      </c>
      <c r="S5" s="14">
        <v>2036</v>
      </c>
      <c r="T5" s="14">
        <v>1943</v>
      </c>
      <c r="U5" s="14">
        <f>SUM(S5:T5)</f>
        <v>3979</v>
      </c>
      <c r="V5" s="16">
        <f>P5/S5*100</f>
        <v>6.6306483300589383</v>
      </c>
      <c r="W5" s="16">
        <f>Q5/T5*100</f>
        <v>4.0658775090066905</v>
      </c>
      <c r="X5" s="16">
        <f>R5/U5*100</f>
        <v>5.3782357376225178</v>
      </c>
    </row>
    <row r="6" spans="1:24" x14ac:dyDescent="0.25">
      <c r="A6" s="8">
        <v>1.2</v>
      </c>
      <c r="B6" s="9" t="s">
        <v>8</v>
      </c>
      <c r="C6" s="20">
        <v>44</v>
      </c>
      <c r="D6" s="20">
        <v>40</v>
      </c>
      <c r="E6" s="21">
        <v>84</v>
      </c>
      <c r="F6" s="13"/>
      <c r="L6" s="14">
        <v>33</v>
      </c>
      <c r="M6" s="14">
        <v>29</v>
      </c>
      <c r="N6" s="14">
        <v>11</v>
      </c>
      <c r="O6" s="14">
        <v>11</v>
      </c>
      <c r="P6" s="14">
        <f t="shared" ref="P6:P31" si="2">L6+N6</f>
        <v>44</v>
      </c>
      <c r="Q6" s="14">
        <f t="shared" ref="Q6:Q31" si="3">M6+O6</f>
        <v>40</v>
      </c>
      <c r="R6" s="14">
        <f t="shared" ref="R6:R31" si="4">SUM(P6:Q6)</f>
        <v>84</v>
      </c>
      <c r="S6" s="14">
        <v>1301</v>
      </c>
      <c r="T6" s="14">
        <v>1296</v>
      </c>
      <c r="U6" s="14">
        <f t="shared" ref="U6:U31" si="5">SUM(S6:T6)</f>
        <v>2597</v>
      </c>
      <c r="V6" s="16">
        <f t="shared" ref="V6:V31" si="6">P6/S6*100</f>
        <v>3.3820138355111453</v>
      </c>
      <c r="W6" s="16">
        <f t="shared" ref="W6:W31" si="7">Q6/T6*100</f>
        <v>3.0864197530864197</v>
      </c>
      <c r="X6" s="16">
        <f t="shared" ref="X6:X31" si="8">R6/U6*100</f>
        <v>3.2345013477088949</v>
      </c>
    </row>
    <row r="7" spans="1:24" x14ac:dyDescent="0.25">
      <c r="A7" s="8">
        <v>1.3</v>
      </c>
      <c r="B7" s="9" t="s">
        <v>9</v>
      </c>
      <c r="C7" s="20">
        <v>18</v>
      </c>
      <c r="D7" s="20">
        <v>41</v>
      </c>
      <c r="E7" s="21">
        <v>59</v>
      </c>
      <c r="F7" s="13"/>
      <c r="L7" s="14">
        <v>12</v>
      </c>
      <c r="M7" s="14">
        <v>31</v>
      </c>
      <c r="N7" s="14">
        <v>6</v>
      </c>
      <c r="O7" s="14">
        <v>10</v>
      </c>
      <c r="P7" s="14">
        <f t="shared" si="2"/>
        <v>18</v>
      </c>
      <c r="Q7" s="14">
        <f t="shared" si="3"/>
        <v>41</v>
      </c>
      <c r="R7" s="14">
        <f t="shared" si="4"/>
        <v>59</v>
      </c>
      <c r="S7" s="14">
        <v>567</v>
      </c>
      <c r="T7" s="14">
        <v>549</v>
      </c>
      <c r="U7" s="14">
        <f t="shared" si="5"/>
        <v>1116</v>
      </c>
      <c r="V7" s="16">
        <f t="shared" si="6"/>
        <v>3.1746031746031744</v>
      </c>
      <c r="W7" s="16">
        <f t="shared" si="7"/>
        <v>7.4681238615664851</v>
      </c>
      <c r="X7" s="16">
        <f t="shared" si="8"/>
        <v>5.2867383512544803</v>
      </c>
    </row>
    <row r="8" spans="1:24" x14ac:dyDescent="0.25">
      <c r="A8" s="8">
        <v>1.4</v>
      </c>
      <c r="B8" s="9" t="s">
        <v>10</v>
      </c>
      <c r="C8" s="20">
        <v>7</v>
      </c>
      <c r="D8" s="20">
        <v>15</v>
      </c>
      <c r="E8" s="21">
        <v>22</v>
      </c>
      <c r="F8" s="13"/>
      <c r="L8" s="14">
        <v>6</v>
      </c>
      <c r="M8" s="14">
        <v>11</v>
      </c>
      <c r="N8" s="14">
        <v>1</v>
      </c>
      <c r="O8" s="14">
        <v>4</v>
      </c>
      <c r="P8" s="14">
        <f t="shared" si="2"/>
        <v>7</v>
      </c>
      <c r="Q8" s="14">
        <f t="shared" si="3"/>
        <v>15</v>
      </c>
      <c r="R8" s="14">
        <f t="shared" si="4"/>
        <v>22</v>
      </c>
      <c r="S8" s="14">
        <v>1578</v>
      </c>
      <c r="T8" s="14">
        <v>1566</v>
      </c>
      <c r="U8" s="14">
        <f t="shared" si="5"/>
        <v>3144</v>
      </c>
      <c r="V8" s="16">
        <f t="shared" si="6"/>
        <v>0.4435994930291508</v>
      </c>
      <c r="W8" s="16">
        <f t="shared" si="7"/>
        <v>0.95785440613026818</v>
      </c>
      <c r="X8" s="16">
        <f t="shared" si="8"/>
        <v>0.69974554707379133</v>
      </c>
    </row>
    <row r="9" spans="1:24" x14ac:dyDescent="0.25">
      <c r="A9" s="8">
        <v>1.5</v>
      </c>
      <c r="B9" s="9" t="s">
        <v>11</v>
      </c>
      <c r="C9" s="20">
        <v>27</v>
      </c>
      <c r="D9" s="20">
        <v>27</v>
      </c>
      <c r="E9" s="21">
        <v>54</v>
      </c>
      <c r="F9" s="13"/>
      <c r="L9" s="14">
        <v>26</v>
      </c>
      <c r="M9" s="14">
        <v>23</v>
      </c>
      <c r="N9" s="14">
        <v>1</v>
      </c>
      <c r="O9" s="14">
        <v>4</v>
      </c>
      <c r="P9" s="14">
        <f t="shared" si="2"/>
        <v>27</v>
      </c>
      <c r="Q9" s="14">
        <f t="shared" si="3"/>
        <v>27</v>
      </c>
      <c r="R9" s="14">
        <f t="shared" si="4"/>
        <v>54</v>
      </c>
      <c r="S9" s="14">
        <v>1589</v>
      </c>
      <c r="T9" s="14">
        <v>1583</v>
      </c>
      <c r="U9" s="14">
        <f t="shared" si="5"/>
        <v>3172</v>
      </c>
      <c r="V9" s="16">
        <f t="shared" si="6"/>
        <v>1.6991818753933292</v>
      </c>
      <c r="W9" s="16">
        <f t="shared" si="7"/>
        <v>1.7056222362602651</v>
      </c>
      <c r="X9" s="16">
        <f t="shared" si="8"/>
        <v>1.7023959646910467</v>
      </c>
    </row>
    <row r="10" spans="1:24" x14ac:dyDescent="0.25">
      <c r="A10" s="8">
        <v>1.6</v>
      </c>
      <c r="B10" s="9" t="s">
        <v>12</v>
      </c>
      <c r="C10" s="20">
        <v>7</v>
      </c>
      <c r="D10" s="20">
        <v>9</v>
      </c>
      <c r="E10" s="21">
        <v>16</v>
      </c>
      <c r="F10" s="13"/>
      <c r="L10" s="14">
        <v>2</v>
      </c>
      <c r="M10" s="14">
        <v>2</v>
      </c>
      <c r="N10" s="14">
        <v>5</v>
      </c>
      <c r="O10" s="14">
        <v>7</v>
      </c>
      <c r="P10" s="14">
        <f t="shared" si="2"/>
        <v>7</v>
      </c>
      <c r="Q10" s="14">
        <f t="shared" si="3"/>
        <v>9</v>
      </c>
      <c r="R10" s="14">
        <f t="shared" si="4"/>
        <v>16</v>
      </c>
      <c r="S10" s="14">
        <v>1444</v>
      </c>
      <c r="T10" s="14">
        <v>1419</v>
      </c>
      <c r="U10" s="14">
        <f t="shared" si="5"/>
        <v>2863</v>
      </c>
      <c r="V10" s="16">
        <f t="shared" si="6"/>
        <v>0.48476454293628807</v>
      </c>
      <c r="W10" s="16">
        <f t="shared" si="7"/>
        <v>0.63424947145877375</v>
      </c>
      <c r="X10" s="16">
        <f t="shared" si="8"/>
        <v>0.55885434858539995</v>
      </c>
    </row>
    <row r="11" spans="1:24" x14ac:dyDescent="0.25">
      <c r="A11" s="8">
        <v>1.7</v>
      </c>
      <c r="B11" s="9" t="s">
        <v>13</v>
      </c>
      <c r="C11" s="20">
        <v>59</v>
      </c>
      <c r="D11" s="20">
        <v>57</v>
      </c>
      <c r="E11" s="21">
        <v>116</v>
      </c>
      <c r="F11" s="13"/>
      <c r="L11" s="14">
        <v>56</v>
      </c>
      <c r="M11" s="14">
        <v>53</v>
      </c>
      <c r="N11" s="14">
        <v>3</v>
      </c>
      <c r="O11" s="14">
        <v>4</v>
      </c>
      <c r="P11" s="14">
        <f t="shared" si="2"/>
        <v>59</v>
      </c>
      <c r="Q11" s="14">
        <f t="shared" si="3"/>
        <v>57</v>
      </c>
      <c r="R11" s="14">
        <f t="shared" si="4"/>
        <v>116</v>
      </c>
      <c r="S11" s="14">
        <v>934</v>
      </c>
      <c r="T11" s="14">
        <v>916</v>
      </c>
      <c r="U11" s="14">
        <f t="shared" si="5"/>
        <v>1850</v>
      </c>
      <c r="V11" s="16">
        <f t="shared" si="6"/>
        <v>6.3169164882226987</v>
      </c>
      <c r="W11" s="16">
        <f t="shared" si="7"/>
        <v>6.2227074235807862</v>
      </c>
      <c r="X11" s="16">
        <f t="shared" si="8"/>
        <v>6.2702702702702702</v>
      </c>
    </row>
    <row r="12" spans="1:24" x14ac:dyDescent="0.25">
      <c r="A12" s="8">
        <v>1.8</v>
      </c>
      <c r="B12" s="9" t="s">
        <v>14</v>
      </c>
      <c r="C12" s="20">
        <v>30</v>
      </c>
      <c r="D12" s="20">
        <v>22</v>
      </c>
      <c r="E12" s="21">
        <v>52</v>
      </c>
      <c r="F12" s="13"/>
      <c r="L12" s="14">
        <v>24</v>
      </c>
      <c r="M12" s="14">
        <v>15</v>
      </c>
      <c r="N12" s="14">
        <v>6</v>
      </c>
      <c r="O12" s="14">
        <v>7</v>
      </c>
      <c r="P12" s="14">
        <f t="shared" si="2"/>
        <v>30</v>
      </c>
      <c r="Q12" s="14">
        <f t="shared" si="3"/>
        <v>22</v>
      </c>
      <c r="R12" s="14">
        <f t="shared" si="4"/>
        <v>52</v>
      </c>
      <c r="S12" s="14">
        <v>626</v>
      </c>
      <c r="T12" s="14">
        <v>704</v>
      </c>
      <c r="U12" s="14">
        <f t="shared" si="5"/>
        <v>1330</v>
      </c>
      <c r="V12" s="16">
        <f t="shared" si="6"/>
        <v>4.7923322683706067</v>
      </c>
      <c r="W12" s="16">
        <f t="shared" si="7"/>
        <v>3.125</v>
      </c>
      <c r="X12" s="16">
        <f t="shared" si="8"/>
        <v>3.9097744360902258</v>
      </c>
    </row>
    <row r="13" spans="1:24" x14ac:dyDescent="0.25">
      <c r="A13" s="8">
        <v>1.9</v>
      </c>
      <c r="B13" s="9" t="s">
        <v>15</v>
      </c>
      <c r="C13" s="20">
        <v>41</v>
      </c>
      <c r="D13" s="20">
        <v>23</v>
      </c>
      <c r="E13" s="21">
        <v>64</v>
      </c>
      <c r="F13" s="13"/>
      <c r="L13" s="14">
        <v>40</v>
      </c>
      <c r="M13" s="14">
        <v>23</v>
      </c>
      <c r="N13" s="14">
        <v>1</v>
      </c>
      <c r="O13" s="14">
        <v>0</v>
      </c>
      <c r="P13" s="14">
        <f t="shared" si="2"/>
        <v>41</v>
      </c>
      <c r="Q13" s="14">
        <f t="shared" si="3"/>
        <v>23</v>
      </c>
      <c r="R13" s="14">
        <f t="shared" si="4"/>
        <v>64</v>
      </c>
      <c r="S13" s="14">
        <v>1177</v>
      </c>
      <c r="T13" s="14">
        <v>1158</v>
      </c>
      <c r="U13" s="14">
        <f t="shared" si="5"/>
        <v>2335</v>
      </c>
      <c r="V13" s="16">
        <f t="shared" si="6"/>
        <v>3.4834324553950724</v>
      </c>
      <c r="W13" s="16">
        <f t="shared" si="7"/>
        <v>1.9861830742659756</v>
      </c>
      <c r="X13" s="16">
        <f t="shared" si="8"/>
        <v>2.7408993576017129</v>
      </c>
    </row>
    <row r="14" spans="1:24" x14ac:dyDescent="0.25">
      <c r="A14" s="8" t="s">
        <v>16</v>
      </c>
      <c r="B14" s="9" t="s">
        <v>17</v>
      </c>
      <c r="C14" s="20">
        <v>15</v>
      </c>
      <c r="D14" s="20">
        <v>17</v>
      </c>
      <c r="E14" s="21">
        <v>32</v>
      </c>
      <c r="F14" s="13"/>
      <c r="L14" s="14">
        <v>13</v>
      </c>
      <c r="M14" s="14">
        <v>12</v>
      </c>
      <c r="N14" s="14">
        <v>2</v>
      </c>
      <c r="O14" s="14">
        <v>5</v>
      </c>
      <c r="P14" s="14">
        <f t="shared" si="2"/>
        <v>15</v>
      </c>
      <c r="Q14" s="14">
        <f t="shared" si="3"/>
        <v>17</v>
      </c>
      <c r="R14" s="14">
        <f t="shared" si="4"/>
        <v>32</v>
      </c>
      <c r="S14" s="14">
        <v>591</v>
      </c>
      <c r="T14" s="14">
        <v>571</v>
      </c>
      <c r="U14" s="14">
        <f t="shared" si="5"/>
        <v>1162</v>
      </c>
      <c r="V14" s="16">
        <f t="shared" si="6"/>
        <v>2.5380710659898478</v>
      </c>
      <c r="W14" s="16">
        <f t="shared" si="7"/>
        <v>2.9772329246935203</v>
      </c>
      <c r="X14" s="16">
        <f t="shared" si="8"/>
        <v>2.753872633390706</v>
      </c>
    </row>
    <row r="15" spans="1:24" x14ac:dyDescent="0.25">
      <c r="A15" s="8" t="s">
        <v>18</v>
      </c>
      <c r="B15" s="9" t="s">
        <v>19</v>
      </c>
      <c r="C15" s="20">
        <v>26</v>
      </c>
      <c r="D15" s="20">
        <v>21</v>
      </c>
      <c r="E15" s="21">
        <v>47</v>
      </c>
      <c r="F15" s="13"/>
      <c r="L15" s="14">
        <v>9</v>
      </c>
      <c r="M15" s="14">
        <v>14</v>
      </c>
      <c r="N15" s="14">
        <v>17</v>
      </c>
      <c r="O15" s="14">
        <v>7</v>
      </c>
      <c r="P15" s="14">
        <f t="shared" si="2"/>
        <v>26</v>
      </c>
      <c r="Q15" s="14">
        <f t="shared" si="3"/>
        <v>21</v>
      </c>
      <c r="R15" s="14">
        <f t="shared" si="4"/>
        <v>47</v>
      </c>
      <c r="S15" s="14">
        <v>1729</v>
      </c>
      <c r="T15" s="14">
        <v>1650</v>
      </c>
      <c r="U15" s="14">
        <f t="shared" si="5"/>
        <v>3379</v>
      </c>
      <c r="V15" s="16">
        <f t="shared" si="6"/>
        <v>1.5037593984962405</v>
      </c>
      <c r="W15" s="16">
        <f t="shared" si="7"/>
        <v>1.2727272727272727</v>
      </c>
      <c r="X15" s="16">
        <f t="shared" si="8"/>
        <v>1.3909440662918022</v>
      </c>
    </row>
    <row r="16" spans="1:24" x14ac:dyDescent="0.25">
      <c r="A16" s="8" t="s">
        <v>20</v>
      </c>
      <c r="B16" s="9" t="s">
        <v>21</v>
      </c>
      <c r="C16" s="20">
        <v>14</v>
      </c>
      <c r="D16" s="20">
        <v>13</v>
      </c>
      <c r="E16" s="21">
        <v>27</v>
      </c>
      <c r="F16" s="13"/>
      <c r="L16" s="14">
        <v>9</v>
      </c>
      <c r="M16" s="14">
        <v>7</v>
      </c>
      <c r="N16" s="14">
        <v>5</v>
      </c>
      <c r="O16" s="14">
        <v>6</v>
      </c>
      <c r="P16" s="14">
        <f t="shared" si="2"/>
        <v>14</v>
      </c>
      <c r="Q16" s="14">
        <f t="shared" si="3"/>
        <v>13</v>
      </c>
      <c r="R16" s="14">
        <f t="shared" si="4"/>
        <v>27</v>
      </c>
      <c r="S16" s="14">
        <v>1002</v>
      </c>
      <c r="T16" s="14">
        <v>996</v>
      </c>
      <c r="U16" s="14">
        <f t="shared" si="5"/>
        <v>1998</v>
      </c>
      <c r="V16" s="16">
        <f t="shared" si="6"/>
        <v>1.3972055888223553</v>
      </c>
      <c r="W16" s="16">
        <f t="shared" si="7"/>
        <v>1.3052208835341366</v>
      </c>
      <c r="X16" s="16">
        <f t="shared" si="8"/>
        <v>1.3513513513513513</v>
      </c>
    </row>
    <row r="17" spans="1:24" x14ac:dyDescent="0.25">
      <c r="A17" s="8" t="s">
        <v>22</v>
      </c>
      <c r="B17" s="9" t="s">
        <v>23</v>
      </c>
      <c r="C17" s="20">
        <v>36</v>
      </c>
      <c r="D17" s="20">
        <v>25</v>
      </c>
      <c r="E17" s="21">
        <v>61</v>
      </c>
      <c r="F17" s="13"/>
      <c r="L17" s="14">
        <v>24</v>
      </c>
      <c r="M17" s="14">
        <v>21</v>
      </c>
      <c r="N17" s="14">
        <v>12</v>
      </c>
      <c r="O17" s="14">
        <v>4</v>
      </c>
      <c r="P17" s="14">
        <f t="shared" si="2"/>
        <v>36</v>
      </c>
      <c r="Q17" s="14">
        <f t="shared" si="3"/>
        <v>25</v>
      </c>
      <c r="R17" s="14">
        <f t="shared" si="4"/>
        <v>61</v>
      </c>
      <c r="S17" s="14">
        <v>1357</v>
      </c>
      <c r="T17" s="14">
        <v>1268</v>
      </c>
      <c r="U17" s="14">
        <f t="shared" si="5"/>
        <v>2625</v>
      </c>
      <c r="V17" s="16">
        <f t="shared" si="6"/>
        <v>2.6529108327192334</v>
      </c>
      <c r="W17" s="16">
        <f t="shared" si="7"/>
        <v>1.9716088328075709</v>
      </c>
      <c r="X17" s="16">
        <f t="shared" si="8"/>
        <v>2.323809523809524</v>
      </c>
    </row>
    <row r="18" spans="1:24" x14ac:dyDescent="0.25">
      <c r="A18" s="8" t="s">
        <v>24</v>
      </c>
      <c r="B18" s="9" t="s">
        <v>25</v>
      </c>
      <c r="C18" s="20">
        <v>56</v>
      </c>
      <c r="D18" s="20">
        <v>55</v>
      </c>
      <c r="E18" s="21">
        <v>111</v>
      </c>
      <c r="F18" s="13"/>
      <c r="L18" s="14">
        <v>50</v>
      </c>
      <c r="M18" s="14">
        <v>46</v>
      </c>
      <c r="N18" s="14">
        <v>6</v>
      </c>
      <c r="O18" s="14">
        <v>9</v>
      </c>
      <c r="P18" s="14">
        <f t="shared" si="2"/>
        <v>56</v>
      </c>
      <c r="Q18" s="14">
        <f t="shared" si="3"/>
        <v>55</v>
      </c>
      <c r="R18" s="14">
        <f t="shared" si="4"/>
        <v>111</v>
      </c>
      <c r="S18" s="14">
        <v>697</v>
      </c>
      <c r="T18" s="14">
        <v>671</v>
      </c>
      <c r="U18" s="14">
        <f t="shared" si="5"/>
        <v>1368</v>
      </c>
      <c r="V18" s="16">
        <f t="shared" si="6"/>
        <v>8.0344332855093246</v>
      </c>
      <c r="W18" s="16">
        <f t="shared" si="7"/>
        <v>8.1967213114754092</v>
      </c>
      <c r="X18" s="16">
        <f t="shared" si="8"/>
        <v>8.1140350877192979</v>
      </c>
    </row>
    <row r="19" spans="1:24" x14ac:dyDescent="0.25">
      <c r="A19" s="8" t="s">
        <v>26</v>
      </c>
      <c r="B19" s="9" t="s">
        <v>27</v>
      </c>
      <c r="C19" s="20">
        <v>11</v>
      </c>
      <c r="D19" s="20">
        <v>14</v>
      </c>
      <c r="E19" s="21">
        <v>25</v>
      </c>
      <c r="F19" s="13"/>
      <c r="L19" s="14">
        <v>11</v>
      </c>
      <c r="M19" s="14">
        <v>11</v>
      </c>
      <c r="N19" s="14">
        <v>0</v>
      </c>
      <c r="O19" s="14">
        <v>3</v>
      </c>
      <c r="P19" s="14">
        <f t="shared" si="2"/>
        <v>11</v>
      </c>
      <c r="Q19" s="14">
        <f t="shared" si="3"/>
        <v>14</v>
      </c>
      <c r="R19" s="14">
        <f t="shared" si="4"/>
        <v>25</v>
      </c>
      <c r="S19" s="14">
        <v>848</v>
      </c>
      <c r="T19" s="14">
        <v>716</v>
      </c>
      <c r="U19" s="14">
        <f t="shared" si="5"/>
        <v>1564</v>
      </c>
      <c r="V19" s="16">
        <f t="shared" si="6"/>
        <v>1.2971698113207548</v>
      </c>
      <c r="W19" s="16">
        <f t="shared" si="7"/>
        <v>1.9553072625698324</v>
      </c>
      <c r="X19" s="16">
        <f t="shared" si="8"/>
        <v>1.5984654731457801</v>
      </c>
    </row>
    <row r="20" spans="1:24" x14ac:dyDescent="0.25">
      <c r="A20" s="8" t="s">
        <v>28</v>
      </c>
      <c r="B20" s="9" t="s">
        <v>29</v>
      </c>
      <c r="C20" s="20">
        <v>32</v>
      </c>
      <c r="D20" s="20">
        <v>27</v>
      </c>
      <c r="E20" s="21">
        <v>59</v>
      </c>
      <c r="F20" s="13"/>
      <c r="L20" s="14">
        <v>25</v>
      </c>
      <c r="M20" s="14">
        <v>19</v>
      </c>
      <c r="N20" s="14">
        <v>7</v>
      </c>
      <c r="O20" s="14">
        <v>8</v>
      </c>
      <c r="P20" s="14">
        <f t="shared" si="2"/>
        <v>32</v>
      </c>
      <c r="Q20" s="14">
        <f t="shared" si="3"/>
        <v>27</v>
      </c>
      <c r="R20" s="14">
        <f t="shared" si="4"/>
        <v>59</v>
      </c>
      <c r="S20" s="14">
        <v>1554</v>
      </c>
      <c r="T20" s="14">
        <v>1475</v>
      </c>
      <c r="U20" s="14">
        <f t="shared" si="5"/>
        <v>3029</v>
      </c>
      <c r="V20" s="16">
        <f t="shared" si="6"/>
        <v>2.0592020592020592</v>
      </c>
      <c r="W20" s="16">
        <f t="shared" si="7"/>
        <v>1.8305084745762712</v>
      </c>
      <c r="X20" s="16">
        <f t="shared" si="8"/>
        <v>1.9478375701551667</v>
      </c>
    </row>
    <row r="21" spans="1:24" ht="15.75" customHeight="1" x14ac:dyDescent="0.25">
      <c r="A21" s="8" t="s">
        <v>30</v>
      </c>
      <c r="B21" s="9" t="s">
        <v>31</v>
      </c>
      <c r="C21" s="20">
        <v>9</v>
      </c>
      <c r="D21" s="20">
        <v>7</v>
      </c>
      <c r="E21" s="21">
        <v>16</v>
      </c>
      <c r="F21" s="13"/>
      <c r="L21" s="14">
        <v>9</v>
      </c>
      <c r="M21" s="14">
        <v>7</v>
      </c>
      <c r="N21" s="14">
        <v>0</v>
      </c>
      <c r="O21" s="14">
        <v>0</v>
      </c>
      <c r="P21" s="14">
        <f t="shared" si="2"/>
        <v>9</v>
      </c>
      <c r="Q21" s="14">
        <f t="shared" si="3"/>
        <v>7</v>
      </c>
      <c r="R21" s="14">
        <f t="shared" si="4"/>
        <v>16</v>
      </c>
      <c r="S21" s="14">
        <v>677</v>
      </c>
      <c r="T21" s="14">
        <v>576</v>
      </c>
      <c r="U21" s="14">
        <f t="shared" si="5"/>
        <v>1253</v>
      </c>
      <c r="V21" s="16">
        <f t="shared" si="6"/>
        <v>1.3293943870014771</v>
      </c>
      <c r="W21" s="16">
        <f t="shared" si="7"/>
        <v>1.2152777777777779</v>
      </c>
      <c r="X21" s="16">
        <f t="shared" si="8"/>
        <v>1.2769353551476457</v>
      </c>
    </row>
    <row r="22" spans="1:24" ht="15.75" customHeight="1" x14ac:dyDescent="0.25">
      <c r="A22" s="8" t="s">
        <v>32</v>
      </c>
      <c r="B22" s="9" t="s">
        <v>33</v>
      </c>
      <c r="C22" s="20">
        <v>28</v>
      </c>
      <c r="D22" s="20">
        <v>14</v>
      </c>
      <c r="E22" s="21">
        <v>42</v>
      </c>
      <c r="F22" s="13"/>
      <c r="L22" s="14">
        <v>23</v>
      </c>
      <c r="M22" s="14">
        <v>12</v>
      </c>
      <c r="N22" s="14">
        <v>5</v>
      </c>
      <c r="O22" s="14">
        <v>2</v>
      </c>
      <c r="P22" s="14">
        <f t="shared" si="2"/>
        <v>28</v>
      </c>
      <c r="Q22" s="14">
        <f t="shared" si="3"/>
        <v>14</v>
      </c>
      <c r="R22" s="14">
        <f t="shared" si="4"/>
        <v>42</v>
      </c>
      <c r="S22" s="14">
        <v>1515</v>
      </c>
      <c r="T22" s="14">
        <v>1550</v>
      </c>
      <c r="U22" s="14">
        <f t="shared" si="5"/>
        <v>3065</v>
      </c>
      <c r="V22" s="16">
        <f t="shared" si="6"/>
        <v>1.8481848184818481</v>
      </c>
      <c r="W22" s="16">
        <f t="shared" si="7"/>
        <v>0.90322580645161299</v>
      </c>
      <c r="X22" s="16">
        <f t="shared" si="8"/>
        <v>1.3703099510603589</v>
      </c>
    </row>
    <row r="23" spans="1:24" ht="15.75" customHeight="1" x14ac:dyDescent="0.25">
      <c r="A23" s="8" t="s">
        <v>34</v>
      </c>
      <c r="B23" s="9" t="s">
        <v>35</v>
      </c>
      <c r="C23" s="20">
        <v>19</v>
      </c>
      <c r="D23" s="20">
        <v>12</v>
      </c>
      <c r="E23" s="21">
        <v>31</v>
      </c>
      <c r="F23" s="13"/>
      <c r="L23" s="14">
        <v>12</v>
      </c>
      <c r="M23" s="14">
        <v>8</v>
      </c>
      <c r="N23" s="14">
        <v>7</v>
      </c>
      <c r="O23" s="14">
        <v>4</v>
      </c>
      <c r="P23" s="14">
        <f t="shared" si="2"/>
        <v>19</v>
      </c>
      <c r="Q23" s="14">
        <f t="shared" si="3"/>
        <v>12</v>
      </c>
      <c r="R23" s="14">
        <f t="shared" si="4"/>
        <v>31</v>
      </c>
      <c r="S23" s="14">
        <v>697</v>
      </c>
      <c r="T23" s="14">
        <v>694</v>
      </c>
      <c r="U23" s="14">
        <f t="shared" si="5"/>
        <v>1391</v>
      </c>
      <c r="V23" s="16">
        <f t="shared" si="6"/>
        <v>2.7259684361549499</v>
      </c>
      <c r="W23" s="16">
        <f t="shared" si="7"/>
        <v>1.7291066282420751</v>
      </c>
      <c r="X23" s="16">
        <f t="shared" si="8"/>
        <v>2.2286125089863407</v>
      </c>
    </row>
    <row r="24" spans="1:24" ht="15.75" customHeight="1" x14ac:dyDescent="0.25">
      <c r="A24" s="8" t="s">
        <v>36</v>
      </c>
      <c r="B24" s="9" t="s">
        <v>37</v>
      </c>
      <c r="C24" s="20">
        <v>75</v>
      </c>
      <c r="D24" s="20">
        <v>80</v>
      </c>
      <c r="E24" s="21">
        <v>155</v>
      </c>
      <c r="F24" s="13"/>
      <c r="L24" s="14">
        <v>65</v>
      </c>
      <c r="M24" s="14">
        <v>62</v>
      </c>
      <c r="N24" s="14">
        <v>10</v>
      </c>
      <c r="O24" s="14">
        <v>18</v>
      </c>
      <c r="P24" s="14">
        <f t="shared" si="2"/>
        <v>75</v>
      </c>
      <c r="Q24" s="14">
        <f t="shared" si="3"/>
        <v>80</v>
      </c>
      <c r="R24" s="14">
        <f t="shared" si="4"/>
        <v>155</v>
      </c>
      <c r="S24" s="14">
        <v>1783</v>
      </c>
      <c r="T24" s="14">
        <v>1777</v>
      </c>
      <c r="U24" s="14">
        <f t="shared" si="5"/>
        <v>3560</v>
      </c>
      <c r="V24" s="16">
        <f t="shared" si="6"/>
        <v>4.2063937184520475</v>
      </c>
      <c r="W24" s="16">
        <f t="shared" si="7"/>
        <v>4.5019696117051211</v>
      </c>
      <c r="X24" s="16">
        <f t="shared" si="8"/>
        <v>4.3539325842696632</v>
      </c>
    </row>
    <row r="25" spans="1:24" ht="15.75" customHeight="1" x14ac:dyDescent="0.25">
      <c r="A25" s="8" t="s">
        <v>38</v>
      </c>
      <c r="B25" s="9" t="s">
        <v>39</v>
      </c>
      <c r="C25" s="20">
        <v>14</v>
      </c>
      <c r="D25" s="20">
        <v>14</v>
      </c>
      <c r="E25" s="21">
        <v>28</v>
      </c>
      <c r="F25" s="13"/>
      <c r="L25" s="14">
        <v>14</v>
      </c>
      <c r="M25" s="14">
        <v>14</v>
      </c>
      <c r="N25" s="14">
        <v>0</v>
      </c>
      <c r="O25" s="14">
        <v>0</v>
      </c>
      <c r="P25" s="14">
        <f t="shared" si="2"/>
        <v>14</v>
      </c>
      <c r="Q25" s="14">
        <f t="shared" si="3"/>
        <v>14</v>
      </c>
      <c r="R25" s="14">
        <f t="shared" si="4"/>
        <v>28</v>
      </c>
      <c r="S25" s="14">
        <v>1158</v>
      </c>
      <c r="T25" s="14">
        <v>1066</v>
      </c>
      <c r="U25" s="14">
        <f t="shared" si="5"/>
        <v>2224</v>
      </c>
      <c r="V25" s="16">
        <f t="shared" si="6"/>
        <v>1.2089810017271159</v>
      </c>
      <c r="W25" s="16">
        <f t="shared" si="7"/>
        <v>1.3133208255159476</v>
      </c>
      <c r="X25" s="16">
        <f t="shared" si="8"/>
        <v>1.2589928057553956</v>
      </c>
    </row>
    <row r="26" spans="1:24" ht="15.75" customHeight="1" x14ac:dyDescent="0.25">
      <c r="A26" s="8" t="s">
        <v>40</v>
      </c>
      <c r="B26" s="9" t="s">
        <v>41</v>
      </c>
      <c r="C26" s="20">
        <v>11</v>
      </c>
      <c r="D26" s="20">
        <v>17</v>
      </c>
      <c r="E26" s="21">
        <v>28</v>
      </c>
      <c r="F26" s="13"/>
      <c r="L26" s="14">
        <v>11</v>
      </c>
      <c r="M26" s="14">
        <v>17</v>
      </c>
      <c r="N26" s="14">
        <v>0</v>
      </c>
      <c r="O26" s="14">
        <v>0</v>
      </c>
      <c r="P26" s="14">
        <f t="shared" si="2"/>
        <v>11</v>
      </c>
      <c r="Q26" s="14">
        <f t="shared" si="3"/>
        <v>17</v>
      </c>
      <c r="R26" s="14">
        <f t="shared" si="4"/>
        <v>28</v>
      </c>
      <c r="S26" s="14">
        <v>1023</v>
      </c>
      <c r="T26" s="14">
        <v>1018</v>
      </c>
      <c r="U26" s="14">
        <f t="shared" si="5"/>
        <v>2041</v>
      </c>
      <c r="V26" s="16">
        <f t="shared" si="6"/>
        <v>1.0752688172043012</v>
      </c>
      <c r="W26" s="16">
        <f t="shared" si="7"/>
        <v>1.6699410609037328</v>
      </c>
      <c r="X26" s="16">
        <f t="shared" si="8"/>
        <v>1.3718765311121999</v>
      </c>
    </row>
    <row r="27" spans="1:24" ht="15.75" customHeight="1" x14ac:dyDescent="0.25">
      <c r="A27" s="8" t="s">
        <v>42</v>
      </c>
      <c r="B27" s="9" t="s">
        <v>43</v>
      </c>
      <c r="C27" s="20">
        <v>54</v>
      </c>
      <c r="D27" s="20">
        <v>69</v>
      </c>
      <c r="E27" s="21">
        <v>123</v>
      </c>
      <c r="F27" s="13"/>
      <c r="L27" s="14">
        <v>46</v>
      </c>
      <c r="M27" s="14">
        <v>63</v>
      </c>
      <c r="N27" s="14">
        <v>8</v>
      </c>
      <c r="O27" s="14">
        <v>6</v>
      </c>
      <c r="P27" s="14">
        <f t="shared" si="2"/>
        <v>54</v>
      </c>
      <c r="Q27" s="14">
        <f t="shared" si="3"/>
        <v>69</v>
      </c>
      <c r="R27" s="14">
        <f t="shared" si="4"/>
        <v>123</v>
      </c>
      <c r="S27" s="14">
        <v>732</v>
      </c>
      <c r="T27" s="14">
        <v>724</v>
      </c>
      <c r="U27" s="14">
        <f t="shared" si="5"/>
        <v>1456</v>
      </c>
      <c r="V27" s="16">
        <f t="shared" si="6"/>
        <v>7.3770491803278686</v>
      </c>
      <c r="W27" s="16">
        <f t="shared" si="7"/>
        <v>9.5303867403314921</v>
      </c>
      <c r="X27" s="16">
        <f t="shared" si="8"/>
        <v>8.4478021978021989</v>
      </c>
    </row>
    <row r="28" spans="1:24" ht="15.75" customHeight="1" x14ac:dyDescent="0.25">
      <c r="A28" s="8" t="s">
        <v>44</v>
      </c>
      <c r="B28" s="9" t="s">
        <v>45</v>
      </c>
      <c r="C28" s="20">
        <v>54</v>
      </c>
      <c r="D28" s="20">
        <v>37</v>
      </c>
      <c r="E28" s="21">
        <v>91</v>
      </c>
      <c r="F28" s="13"/>
      <c r="L28" s="14">
        <v>45</v>
      </c>
      <c r="M28" s="14">
        <v>33</v>
      </c>
      <c r="N28" s="14">
        <v>9</v>
      </c>
      <c r="O28" s="14">
        <v>4</v>
      </c>
      <c r="P28" s="14">
        <f t="shared" si="2"/>
        <v>54</v>
      </c>
      <c r="Q28" s="14">
        <f t="shared" si="3"/>
        <v>37</v>
      </c>
      <c r="R28" s="14">
        <f t="shared" si="4"/>
        <v>91</v>
      </c>
      <c r="S28" s="14">
        <v>953</v>
      </c>
      <c r="T28" s="14">
        <v>828</v>
      </c>
      <c r="U28" s="14">
        <f t="shared" si="5"/>
        <v>1781</v>
      </c>
      <c r="V28" s="16">
        <f t="shared" si="6"/>
        <v>5.6663168940188875</v>
      </c>
      <c r="W28" s="16">
        <f t="shared" si="7"/>
        <v>4.4685990338164245</v>
      </c>
      <c r="X28" s="16">
        <f t="shared" si="8"/>
        <v>5.1094890510948909</v>
      </c>
    </row>
    <row r="29" spans="1:24" ht="15.75" customHeight="1" x14ac:dyDescent="0.25">
      <c r="A29" s="8" t="s">
        <v>46</v>
      </c>
      <c r="B29" s="9" t="s">
        <v>47</v>
      </c>
      <c r="C29" s="20">
        <v>46</v>
      </c>
      <c r="D29" s="20">
        <v>37</v>
      </c>
      <c r="E29" s="21">
        <v>83</v>
      </c>
      <c r="F29" s="13"/>
      <c r="L29" s="14">
        <v>32</v>
      </c>
      <c r="M29" s="14">
        <v>21</v>
      </c>
      <c r="N29" s="14">
        <v>14</v>
      </c>
      <c r="O29" s="14">
        <v>16</v>
      </c>
      <c r="P29" s="14">
        <f t="shared" si="2"/>
        <v>46</v>
      </c>
      <c r="Q29" s="14">
        <f t="shared" si="3"/>
        <v>37</v>
      </c>
      <c r="R29" s="14">
        <f t="shared" si="4"/>
        <v>83</v>
      </c>
      <c r="S29" s="14">
        <v>907</v>
      </c>
      <c r="T29" s="14">
        <v>894</v>
      </c>
      <c r="U29" s="14">
        <f t="shared" si="5"/>
        <v>1801</v>
      </c>
      <c r="V29" s="16">
        <f t="shared" si="6"/>
        <v>5.0716648291069459</v>
      </c>
      <c r="W29" s="16">
        <f t="shared" si="7"/>
        <v>4.1387024608501122</v>
      </c>
      <c r="X29" s="16">
        <f t="shared" si="8"/>
        <v>4.6085508051082735</v>
      </c>
    </row>
    <row r="30" spans="1:24" ht="15.75" customHeight="1" x14ac:dyDescent="0.25">
      <c r="A30" s="8" t="s">
        <v>48</v>
      </c>
      <c r="B30" s="9" t="s">
        <v>49</v>
      </c>
      <c r="C30" s="20">
        <v>79</v>
      </c>
      <c r="D30" s="20">
        <v>69</v>
      </c>
      <c r="E30" s="21">
        <v>148</v>
      </c>
      <c r="F30" s="13"/>
      <c r="L30" s="14">
        <v>72</v>
      </c>
      <c r="M30" s="14">
        <v>54</v>
      </c>
      <c r="N30" s="14">
        <v>7</v>
      </c>
      <c r="O30" s="14">
        <v>15</v>
      </c>
      <c r="P30" s="14">
        <f t="shared" si="2"/>
        <v>79</v>
      </c>
      <c r="Q30" s="14">
        <f t="shared" si="3"/>
        <v>69</v>
      </c>
      <c r="R30" s="14">
        <f t="shared" si="4"/>
        <v>148</v>
      </c>
      <c r="S30" s="14">
        <v>1170</v>
      </c>
      <c r="T30" s="14">
        <v>1205</v>
      </c>
      <c r="U30" s="14">
        <f t="shared" si="5"/>
        <v>2375</v>
      </c>
      <c r="V30" s="16">
        <f t="shared" si="6"/>
        <v>6.7521367521367521</v>
      </c>
      <c r="W30" s="16">
        <f t="shared" si="7"/>
        <v>5.7261410788381744</v>
      </c>
      <c r="X30" s="16">
        <f t="shared" si="8"/>
        <v>6.2315789473684209</v>
      </c>
    </row>
    <row r="31" spans="1:24" ht="15.75" customHeight="1" x14ac:dyDescent="0.25">
      <c r="A31" s="8" t="s">
        <v>50</v>
      </c>
      <c r="B31" s="9" t="s">
        <v>51</v>
      </c>
      <c r="C31" s="20">
        <v>76</v>
      </c>
      <c r="D31" s="20">
        <v>71</v>
      </c>
      <c r="E31" s="21">
        <v>147</v>
      </c>
      <c r="F31" s="13"/>
      <c r="L31" s="14">
        <v>67</v>
      </c>
      <c r="M31" s="14">
        <v>59</v>
      </c>
      <c r="N31" s="14">
        <v>9</v>
      </c>
      <c r="O31" s="14">
        <v>12</v>
      </c>
      <c r="P31" s="14">
        <f t="shared" si="2"/>
        <v>76</v>
      </c>
      <c r="Q31" s="14">
        <f t="shared" si="3"/>
        <v>71</v>
      </c>
      <c r="R31" s="14">
        <f t="shared" si="4"/>
        <v>147</v>
      </c>
      <c r="S31" s="14">
        <v>1449</v>
      </c>
      <c r="T31" s="14">
        <v>1441</v>
      </c>
      <c r="U31" s="14">
        <f t="shared" si="5"/>
        <v>2890</v>
      </c>
      <c r="V31" s="16">
        <f t="shared" si="6"/>
        <v>5.2449965493443749</v>
      </c>
      <c r="W31" s="16">
        <f t="shared" si="7"/>
        <v>4.9271339347675225</v>
      </c>
      <c r="X31" s="16">
        <f t="shared" si="8"/>
        <v>5.0865051903114189</v>
      </c>
    </row>
    <row r="32" spans="1:24" ht="15.75" customHeight="1" x14ac:dyDescent="0.25">
      <c r="A32" s="10"/>
      <c r="L32">
        <v>846</v>
      </c>
      <c r="M32">
        <v>731</v>
      </c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mergeCells count="8">
    <mergeCell ref="V3:X3"/>
    <mergeCell ref="V1:X1"/>
    <mergeCell ref="L3:M3"/>
    <mergeCell ref="N3:O3"/>
    <mergeCell ref="P1:Q1"/>
    <mergeCell ref="S1:T1"/>
    <mergeCell ref="P3:R3"/>
    <mergeCell ref="S3:U3"/>
  </mergeCells>
  <printOptions horizontalCentered="1"/>
  <pageMargins left="0.7" right="0.7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2022-08-30T03:26:52Z</dcterms:modified>
</cp:coreProperties>
</file>