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15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7" i="1" l="1"/>
  <c r="F27" i="1"/>
  <c r="H27" i="1" s="1"/>
  <c r="E27" i="1"/>
  <c r="D27" i="1"/>
  <c r="G26" i="1"/>
  <c r="H26" i="1" s="1"/>
  <c r="F26" i="1"/>
  <c r="E26" i="1"/>
  <c r="D26" i="1"/>
  <c r="G25" i="1"/>
  <c r="F25" i="1"/>
  <c r="E25" i="1"/>
  <c r="D25" i="1"/>
  <c r="G24" i="1"/>
  <c r="F24" i="1"/>
  <c r="H24" i="1" s="1"/>
  <c r="E24" i="1"/>
  <c r="D24" i="1"/>
  <c r="G23" i="1"/>
  <c r="H23" i="1" s="1"/>
  <c r="F23" i="1"/>
  <c r="E23" i="1"/>
  <c r="D23" i="1"/>
  <c r="G22" i="1"/>
  <c r="H22" i="1" s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H19" i="1" s="1"/>
  <c r="E19" i="1"/>
  <c r="D19" i="1"/>
  <c r="G18" i="1"/>
  <c r="F18" i="1"/>
  <c r="H18" i="1" s="1"/>
  <c r="E18" i="1"/>
  <c r="D18" i="1"/>
  <c r="G17" i="1"/>
  <c r="F17" i="1"/>
  <c r="H17" i="1" s="1"/>
  <c r="E17" i="1"/>
  <c r="D17" i="1"/>
  <c r="G16" i="1"/>
  <c r="F16" i="1"/>
  <c r="H16" i="1" s="1"/>
  <c r="E16" i="1"/>
  <c r="D16" i="1"/>
  <c r="G15" i="1"/>
  <c r="F15" i="1"/>
  <c r="H15" i="1" s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H11" i="1" s="1"/>
  <c r="F11" i="1"/>
  <c r="E11" i="1"/>
  <c r="D11" i="1"/>
  <c r="G10" i="1"/>
  <c r="F10" i="1"/>
  <c r="H10" i="1" s="1"/>
  <c r="E10" i="1"/>
  <c r="D10" i="1"/>
  <c r="H12" i="1" l="1"/>
  <c r="H13" i="1"/>
  <c r="H14" i="1"/>
  <c r="H20" i="1"/>
  <c r="H21" i="1"/>
  <c r="H25" i="1"/>
</calcChain>
</file>

<file path=xl/sharedStrings.xml><?xml version="1.0" encoding="utf-8"?>
<sst xmlns="http://schemas.openxmlformats.org/spreadsheetml/2006/main" count="69" uniqueCount="61">
  <si>
    <t>Catatan: Mohon diisi cell yang berwarna kuning saja</t>
  </si>
  <si>
    <t>Tabel</t>
  </si>
  <si>
    <t>5.4.4</t>
  </si>
  <si>
    <t>Pencapaian Peserta KB Baru</t>
  </si>
  <si>
    <t>Table</t>
  </si>
  <si>
    <t>Number of New Participant of Family Planning</t>
  </si>
  <si>
    <t>Kecamatan District</t>
  </si>
  <si>
    <t>PPM</t>
  </si>
  <si>
    <t>MIX KONTRASEPSI</t>
  </si>
  <si>
    <t>PBSM</t>
  </si>
  <si>
    <t>MKEJ</t>
  </si>
  <si>
    <t>NON MKEJ</t>
  </si>
  <si>
    <t>TOTAL PBSM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</si>
  <si>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</si>
  <si>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</si>
  <si>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</si>
  <si>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</si>
  <si>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</si>
  <si>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</si>
  <si>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</si>
  <si>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</si>
  <si>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</si>
  <si>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</si>
  <si>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</si>
  <si>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</si>
  <si>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</si>
  <si>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</si>
  <si>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Gedeg</t>
  </si>
  <si>
    <t>Kemlagi</t>
  </si>
  <si>
    <t>Jetis</t>
  </si>
  <si>
    <t>Dawarblandong</t>
  </si>
  <si>
    <t>Jumlah/Total</t>
  </si>
  <si>
    <t>-</t>
  </si>
  <si>
    <t>Catatan / Note :</t>
  </si>
  <si>
    <t>Perkiraan Permintaan Masyarakat/Estimate of Demand Society</t>
  </si>
  <si>
    <t>Peserta Baru Semua Metode/New Participant All of Methods</t>
  </si>
  <si>
    <t>Metode Kontrasepsi Efektif Jangka Panjang/Effective Contraception</t>
  </si>
  <si>
    <t>Methods for a Long Time</t>
  </si>
  <si>
    <t>Sumber : Dinas P2KBP2 Kabupaten Mojokerto</t>
  </si>
  <si>
    <t>Source : Women Respect and Family Planning Service of Mojokerto Regency</t>
  </si>
  <si>
    <t>Catatan</t>
  </si>
  <si>
    <t>Mohon untuk diberikan informasi sampai level desa dengan format tabel yang sama</t>
  </si>
  <si>
    <t>KECAMATAN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</si>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</sst>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  <charset val="134"/>
      <scheme val="minor"/>
    </font>
    <font>
      <b/>
      <sz val="9"/>
      <color rgb="FF000000"/>
      <name val="Arial"/>
      <charset val="134"/>
    </font>
    <font>
      <b/>
      <u/>
      <sz val="9"/>
      <color rgb="FF000000"/>
      <name val="Arial"/>
      <charset val="134"/>
    </font>
    <font>
      <i/>
      <sz val="9"/>
      <color rgb="FF000000"/>
      <name val="Arial"/>
      <charset val="134"/>
    </font>
    <font>
      <sz val="10"/>
      <name val="Arial"/>
      <charset val="134"/>
      <scheme val="minor"/>
    </font>
    <font>
      <sz val="9"/>
      <color rgb="FF000000"/>
      <name val="Arial"/>
      <charset val="134"/>
    </font>
    <font>
      <sz val="9"/>
      <color rgb="FF000000"/>
      <name val="Calibri"/>
      <charset val="134"/>
    </font>
    <font>
      <sz val="10"/>
      <color rgb="FF000000"/>
      <name val="Arial"/>
      <charset val="134"/>
    </font>
    <font>
      <b/>
      <i/>
      <sz val="9"/>
      <color rgb="FF000000"/>
      <name val="Arial"/>
      <charset val="134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6" fillId="3" borderId="5" xfId="0" applyFont="1" applyFill="1" applyBorder="1" applyAlignment="1">
      <alignment horizontal="right"/>
    </xf>
    <xf numFmtId="0" fontId="5" fillId="3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Alignment="1"/>
    <xf numFmtId="0" fontId="8" fillId="0" borderId="0" xfId="0" applyFont="1" applyAlignment="1"/>
    <xf numFmtId="0" fontId="9" fillId="4" borderId="9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5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4" fillId="0" borderId="1" xfId="0" applyFont="1" applyBorder="1"/>
    <xf numFmtId="0" fontId="4" fillId="0" borderId="3" xfId="0" applyFont="1" applyBorder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" fillId="0" borderId="6" xfId="0" applyFont="1" applyBorder="1" applyAlignment="1">
      <alignment horizontal="center"/>
    </xf>
    <xf numFmtId="0" fontId="4" fillId="0" borderId="6" xfId="0" applyFont="1" applyBorder="1"/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LAPORAN%20BULANAN%202022/PENCAPAIAN%20PB%20P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B"/>
      <sheetName val="PB KUM"/>
      <sheetName val="PA laporan"/>
      <sheetName val="SISA PUS"/>
      <sheetName val="GANTI CARA"/>
      <sheetName val="pasca persalinan"/>
      <sheetName val="pasca keguguran"/>
      <sheetName val="Pencabutan iud implant"/>
      <sheetName val="Pra S KS I"/>
      <sheetName val="DO PEND"/>
      <sheetName val="KOMPLIKASI"/>
      <sheetName val="PENCABUTAN"/>
      <sheetName val="DO per alkon"/>
      <sheetName val="DO alkon perbulan"/>
      <sheetName val="PROSES"/>
      <sheetName val="TREND"/>
      <sheetName val="Sheet4"/>
      <sheetName val="PUP"/>
      <sheetName val="TMKK"/>
      <sheetName val="PKK"/>
      <sheetName val="Sheet1"/>
      <sheetName val="Sheet2"/>
      <sheetName val="Sheet3"/>
      <sheetName val="TRIBINA"/>
      <sheetName val="PKK 2017"/>
    </sheetNames>
    <sheetDataSet>
      <sheetData sheetId="0"/>
      <sheetData sheetId="1">
        <row r="311">
          <cell r="C311">
            <v>11</v>
          </cell>
          <cell r="D311">
            <v>9</v>
          </cell>
          <cell r="E311">
            <v>0</v>
          </cell>
          <cell r="F311">
            <v>1</v>
          </cell>
          <cell r="G311">
            <v>10</v>
          </cell>
          <cell r="H311">
            <v>64</v>
          </cell>
          <cell r="I311">
            <v>48</v>
          </cell>
          <cell r="J311">
            <v>143</v>
          </cell>
        </row>
        <row r="312">
          <cell r="C312">
            <v>2</v>
          </cell>
          <cell r="D312">
            <v>0</v>
          </cell>
          <cell r="E312">
            <v>0</v>
          </cell>
          <cell r="F312">
            <v>0</v>
          </cell>
          <cell r="G312">
            <v>3</v>
          </cell>
          <cell r="H312">
            <v>65</v>
          </cell>
          <cell r="I312">
            <v>94</v>
          </cell>
          <cell r="J312">
            <v>164</v>
          </cell>
        </row>
        <row r="313">
          <cell r="C313">
            <v>8</v>
          </cell>
          <cell r="D313">
            <v>0</v>
          </cell>
          <cell r="E313">
            <v>0</v>
          </cell>
          <cell r="F313">
            <v>9</v>
          </cell>
          <cell r="G313">
            <v>17</v>
          </cell>
          <cell r="H313">
            <v>58</v>
          </cell>
          <cell r="I313">
            <v>24</v>
          </cell>
          <cell r="J313">
            <v>116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6</v>
          </cell>
          <cell r="H314">
            <v>15</v>
          </cell>
          <cell r="I314">
            <v>37</v>
          </cell>
          <cell r="J314">
            <v>58</v>
          </cell>
        </row>
        <row r="315">
          <cell r="C315">
            <v>22</v>
          </cell>
          <cell r="D315">
            <v>2</v>
          </cell>
          <cell r="E315">
            <v>0</v>
          </cell>
          <cell r="F315">
            <v>0</v>
          </cell>
          <cell r="G315">
            <v>6</v>
          </cell>
          <cell r="H315">
            <v>60</v>
          </cell>
          <cell r="I315">
            <v>14</v>
          </cell>
          <cell r="J315">
            <v>104</v>
          </cell>
        </row>
        <row r="316">
          <cell r="C316">
            <v>2</v>
          </cell>
          <cell r="D316">
            <v>0</v>
          </cell>
          <cell r="E316">
            <v>0</v>
          </cell>
          <cell r="F316">
            <v>0</v>
          </cell>
          <cell r="G316">
            <v>4</v>
          </cell>
          <cell r="H316">
            <v>25</v>
          </cell>
          <cell r="I316">
            <v>10</v>
          </cell>
          <cell r="J316">
            <v>41</v>
          </cell>
        </row>
        <row r="317">
          <cell r="C317">
            <v>2</v>
          </cell>
          <cell r="D317">
            <v>0</v>
          </cell>
          <cell r="E317">
            <v>0</v>
          </cell>
          <cell r="F317">
            <v>20</v>
          </cell>
          <cell r="G317">
            <v>0</v>
          </cell>
          <cell r="H317">
            <v>131</v>
          </cell>
          <cell r="I317">
            <v>124</v>
          </cell>
          <cell r="J317">
            <v>277</v>
          </cell>
        </row>
        <row r="318">
          <cell r="C318">
            <v>13</v>
          </cell>
          <cell r="D318">
            <v>5</v>
          </cell>
          <cell r="E318">
            <v>0</v>
          </cell>
          <cell r="F318">
            <v>4</v>
          </cell>
          <cell r="G318">
            <v>0</v>
          </cell>
          <cell r="H318">
            <v>35</v>
          </cell>
          <cell r="I318">
            <v>5</v>
          </cell>
          <cell r="J318">
            <v>62</v>
          </cell>
        </row>
        <row r="319">
          <cell r="C319">
            <v>5</v>
          </cell>
          <cell r="D319">
            <v>1</v>
          </cell>
          <cell r="E319">
            <v>0</v>
          </cell>
          <cell r="F319">
            <v>1</v>
          </cell>
          <cell r="G319">
            <v>10</v>
          </cell>
          <cell r="H319">
            <v>23</v>
          </cell>
          <cell r="I319">
            <v>7</v>
          </cell>
          <cell r="J319">
            <v>47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8</v>
          </cell>
          <cell r="G320">
            <v>3</v>
          </cell>
          <cell r="H320">
            <v>23</v>
          </cell>
          <cell r="I320">
            <v>9</v>
          </cell>
          <cell r="J320">
            <v>43</v>
          </cell>
        </row>
        <row r="321">
          <cell r="C321">
            <v>2</v>
          </cell>
          <cell r="D321">
            <v>0</v>
          </cell>
          <cell r="E321">
            <v>0</v>
          </cell>
          <cell r="F321">
            <v>0</v>
          </cell>
          <cell r="G321">
            <v>2</v>
          </cell>
          <cell r="H321">
            <v>8</v>
          </cell>
          <cell r="I321">
            <v>31</v>
          </cell>
          <cell r="J321">
            <v>43</v>
          </cell>
        </row>
        <row r="322">
          <cell r="C322">
            <v>4</v>
          </cell>
          <cell r="D322">
            <v>3</v>
          </cell>
          <cell r="E322">
            <v>0</v>
          </cell>
          <cell r="F322">
            <v>1</v>
          </cell>
          <cell r="G322">
            <v>3</v>
          </cell>
          <cell r="H322">
            <v>86</v>
          </cell>
          <cell r="I322">
            <v>11</v>
          </cell>
          <cell r="J322">
            <v>108</v>
          </cell>
        </row>
        <row r="323">
          <cell r="C323">
            <v>22</v>
          </cell>
          <cell r="D323">
            <v>3</v>
          </cell>
          <cell r="E323">
            <v>0</v>
          </cell>
          <cell r="F323">
            <v>2</v>
          </cell>
          <cell r="G323">
            <v>5</v>
          </cell>
          <cell r="H323">
            <v>54</v>
          </cell>
          <cell r="I323">
            <v>11</v>
          </cell>
          <cell r="J323">
            <v>97</v>
          </cell>
        </row>
        <row r="324">
          <cell r="C324">
            <v>9</v>
          </cell>
          <cell r="D324">
            <v>2</v>
          </cell>
          <cell r="E324">
            <v>0</v>
          </cell>
          <cell r="F324">
            <v>0</v>
          </cell>
          <cell r="G324">
            <v>2</v>
          </cell>
          <cell r="H324">
            <v>27</v>
          </cell>
          <cell r="I324">
            <v>29</v>
          </cell>
          <cell r="J324">
            <v>69</v>
          </cell>
        </row>
        <row r="325">
          <cell r="C325">
            <v>1</v>
          </cell>
          <cell r="D325">
            <v>1</v>
          </cell>
          <cell r="E325">
            <v>0</v>
          </cell>
          <cell r="F325">
            <v>2</v>
          </cell>
          <cell r="G325">
            <v>7</v>
          </cell>
          <cell r="H325">
            <v>24</v>
          </cell>
          <cell r="I325">
            <v>0</v>
          </cell>
          <cell r="J325">
            <v>35</v>
          </cell>
        </row>
        <row r="326">
          <cell r="C326">
            <v>1</v>
          </cell>
          <cell r="D326">
            <v>2</v>
          </cell>
          <cell r="E326">
            <v>0</v>
          </cell>
          <cell r="F326">
            <v>0</v>
          </cell>
          <cell r="G326">
            <v>0</v>
          </cell>
          <cell r="H326">
            <v>16</v>
          </cell>
          <cell r="I326">
            <v>0</v>
          </cell>
          <cell r="J326">
            <v>19</v>
          </cell>
        </row>
        <row r="327">
          <cell r="C327">
            <v>1</v>
          </cell>
          <cell r="D327">
            <v>0</v>
          </cell>
          <cell r="E327">
            <v>0</v>
          </cell>
          <cell r="F327">
            <v>5</v>
          </cell>
          <cell r="G327">
            <v>6</v>
          </cell>
          <cell r="H327">
            <v>48</v>
          </cell>
          <cell r="I327">
            <v>42</v>
          </cell>
          <cell r="J327">
            <v>102</v>
          </cell>
        </row>
        <row r="328">
          <cell r="C328">
            <v>12</v>
          </cell>
          <cell r="D328">
            <v>2</v>
          </cell>
          <cell r="E328">
            <v>0</v>
          </cell>
          <cell r="F328">
            <v>2</v>
          </cell>
          <cell r="G328">
            <v>8</v>
          </cell>
          <cell r="H328">
            <v>18</v>
          </cell>
          <cell r="I328">
            <v>5</v>
          </cell>
          <cell r="J328">
            <v>47</v>
          </cell>
        </row>
      </sheetData>
      <sheetData sheetId="2"/>
      <sheetData sheetId="3">
        <row r="426">
          <cell r="H426">
            <v>130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4"/>
  <sheetViews>
    <sheetView tabSelected="1" workbookViewId="0">
      <selection activeCell="L8" sqref="L8"/>
    </sheetView>
  </sheetViews>
  <sheetFormatPr defaultColWidth="12.5703125" defaultRowHeight="15.75" customHeight="1"/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0" ht="15.75" customHeight="1">
      <c r="A2" s="2" t="s">
        <v>1</v>
      </c>
      <c r="B2" s="32" t="s">
        <v>2</v>
      </c>
      <c r="C2" s="32" t="s">
        <v>3</v>
      </c>
      <c r="D2" s="29"/>
      <c r="E2" s="29"/>
      <c r="F2" s="29"/>
      <c r="G2" s="29"/>
      <c r="H2" s="29"/>
    </row>
    <row r="3" spans="1:10" ht="15.75" customHeight="1">
      <c r="A3" s="3" t="s">
        <v>4</v>
      </c>
      <c r="B3" s="29"/>
      <c r="C3" s="40" t="s">
        <v>5</v>
      </c>
      <c r="D3" s="29"/>
      <c r="E3" s="29"/>
      <c r="F3" s="29"/>
      <c r="G3" s="29"/>
      <c r="H3" s="29"/>
    </row>
    <row r="4" spans="1:10" ht="15.75" customHeight="1">
      <c r="A4" s="1"/>
      <c r="B4" s="1"/>
      <c r="C4" s="32">
        <v>2022</v>
      </c>
      <c r="D4" s="29"/>
      <c r="E4" s="29"/>
      <c r="F4" s="29"/>
      <c r="G4" s="29"/>
      <c r="H4" s="29"/>
    </row>
    <row r="5" spans="1:10" ht="15.75" customHeight="1">
      <c r="A5" s="29"/>
      <c r="B5" s="29"/>
      <c r="C5" s="29"/>
      <c r="D5" s="29"/>
      <c r="E5" s="29"/>
      <c r="F5" s="29"/>
      <c r="G5" s="29"/>
      <c r="H5" s="29"/>
    </row>
    <row r="6" spans="1:10" ht="15.75" customHeight="1">
      <c r="A6" s="4"/>
      <c r="B6" s="33" t="s">
        <v>6</v>
      </c>
      <c r="C6" s="34"/>
      <c r="D6" s="41" t="s">
        <v>7</v>
      </c>
      <c r="E6" s="42"/>
      <c r="F6" s="41" t="s">
        <v>8</v>
      </c>
      <c r="G6" s="42"/>
      <c r="H6" s="42"/>
    </row>
    <row r="7" spans="1:10" ht="15.75" customHeight="1">
      <c r="A7" s="5"/>
      <c r="B7" s="35"/>
      <c r="C7" s="35"/>
      <c r="D7" s="6" t="s">
        <v>9</v>
      </c>
      <c r="E7" s="6" t="s">
        <v>10</v>
      </c>
      <c r="F7" s="6" t="s">
        <v>10</v>
      </c>
      <c r="G7" s="6" t="s">
        <v>11</v>
      </c>
      <c r="H7" s="6" t="s">
        <v>12</v>
      </c>
    </row>
    <row r="8" spans="1:10" ht="15.75" customHeight="1">
      <c r="A8" s="7"/>
      <c r="B8" s="8">
        <v>-1</v>
      </c>
      <c r="C8" s="7"/>
      <c r="D8" s="8">
        <v>-2</v>
      </c>
      <c r="E8" s="8">
        <v>-3</v>
      </c>
      <c r="F8" s="8">
        <v>-4</v>
      </c>
      <c r="G8" s="8">
        <v>-5</v>
      </c>
      <c r="H8" s="8">
        <v>-6</v>
      </c>
      <c r="J8" s="27" t="s">
        <v>42</v>
      </c>
    </row>
    <row r="9" spans="1:10" ht="15.75" customHeight="1">
      <c r="A9" s="9"/>
      <c r="B9" s="9"/>
      <c r="C9" s="9"/>
      <c r="D9" s="9"/>
      <c r="E9" s="9"/>
      <c r="F9" s="10"/>
      <c r="G9" s="10"/>
      <c r="H9" s="9"/>
      <c r="J9" s="27"/>
    </row>
    <row r="10" spans="1:10" ht="15.75" customHeight="1">
      <c r="A10" s="1">
        <v>1</v>
      </c>
      <c r="B10" s="1" t="s">
        <v>13</v>
      </c>
      <c r="C10" s="1"/>
      <c r="D10" s="11">
        <f>SUM([1]PB!J311)</f>
        <v>143</v>
      </c>
      <c r="E10" s="12">
        <f>SUM([1]PB!C311+[1]PB!D311+[1]PB!G311)</f>
        <v>30</v>
      </c>
      <c r="F10" s="13">
        <f>SUM([1]PB!C311+[1]PB!D311+[1]PB!E311+[1]PB!G311)</f>
        <v>30</v>
      </c>
      <c r="G10" s="13">
        <f>SUM([1]PB!F311+[1]PB!H311+[1]PB!I311)</f>
        <v>113</v>
      </c>
      <c r="H10" s="14">
        <f>SUM(F10:G10)</f>
        <v>143</v>
      </c>
      <c r="J10" s="24" t="s">
        <v>43</v>
      </c>
    </row>
    <row r="11" spans="1:10" ht="15.75" customHeight="1">
      <c r="A11" s="1">
        <v>2</v>
      </c>
      <c r="B11" s="1" t="s">
        <v>14</v>
      </c>
      <c r="C11" s="1"/>
      <c r="D11" s="11">
        <f>SUM([1]PB!J312)</f>
        <v>164</v>
      </c>
      <c r="E11" s="12">
        <f>SUM([1]PB!C312+[1]PB!D312+[1]PB!G312)</f>
        <v>5</v>
      </c>
      <c r="F11" s="13">
        <f>SUM([1]PB!C312+[1]PB!D312+[1]PB!E312+[1]PB!G312)</f>
        <v>5</v>
      </c>
      <c r="G11" s="13">
        <f>SUM([1]PB!F312+[1]PB!H312+[1]PB!I312)</f>
        <v>159</v>
      </c>
      <c r="H11" s="14">
        <f t="shared" ref="H11:H27" si="0">SUM(F11:G11)</f>
        <v>164</v>
      </c>
      <c r="J11" s="25" t="s">
        <v>44</v>
      </c>
    </row>
    <row r="12" spans="1:10" ht="15.75" customHeight="1">
      <c r="A12" s="1">
        <v>3</v>
      </c>
      <c r="B12" s="1" t="s">
        <v>15</v>
      </c>
      <c r="C12" s="1"/>
      <c r="D12" s="11">
        <f>SUM([1]PB!J313)</f>
        <v>116</v>
      </c>
      <c r="E12" s="12">
        <f>SUM([1]PB!C313+[1]PB!D313+[1]PB!G313)</f>
        <v>25</v>
      </c>
      <c r="F12" s="13">
        <f>SUM([1]PB!C313+[1]PB!D313+[1]PB!E313+[1]PB!G313)</f>
        <v>25</v>
      </c>
      <c r="G12" s="13">
        <f>SUM([1]PB!F313+[1]PB!H313+[1]PB!I313)</f>
        <v>91</v>
      </c>
      <c r="H12" s="14">
        <f t="shared" si="0"/>
        <v>116</v>
      </c>
      <c r="J12" s="25" t="s">
        <v>45</v>
      </c>
    </row>
    <row r="13" spans="1:10" ht="15.75" customHeight="1">
      <c r="A13" s="1">
        <v>4</v>
      </c>
      <c r="B13" s="1" t="s">
        <v>16</v>
      </c>
      <c r="C13" s="1"/>
      <c r="D13" s="11">
        <f>SUM([1]PB!J314)</f>
        <v>58</v>
      </c>
      <c r="E13" s="12">
        <f>SUM([1]PB!C314+[1]PB!D314+[1]PB!G314)</f>
        <v>6</v>
      </c>
      <c r="F13" s="13">
        <f>SUM([1]PB!C314+[1]PB!D314+[1]PB!E314+[1]PB!G314)</f>
        <v>6</v>
      </c>
      <c r="G13" s="13">
        <f>SUM([1]PB!F314+[1]PB!H314+[1]PB!I314)</f>
        <v>52</v>
      </c>
      <c r="H13" s="14">
        <f t="shared" si="0"/>
        <v>58</v>
      </c>
      <c r="J13" s="25" t="s">
        <v>46</v>
      </c>
    </row>
    <row r="14" spans="1:10" ht="15.75" customHeight="1">
      <c r="A14" s="1">
        <v>5</v>
      </c>
      <c r="B14" s="1" t="s">
        <v>17</v>
      </c>
      <c r="C14" s="1"/>
      <c r="D14" s="11">
        <f>SUM([1]PB!J315)</f>
        <v>104</v>
      </c>
      <c r="E14" s="12">
        <f>SUM([1]PB!C315+[1]PB!D315+[1]PB!G315)</f>
        <v>30</v>
      </c>
      <c r="F14" s="13">
        <f>SUM([1]PB!C315+[1]PB!D315+[1]PB!E315+[1]PB!G315)</f>
        <v>30</v>
      </c>
      <c r="G14" s="13">
        <f>SUM([1]PB!F315+[1]PB!H315+[1]PB!I315)</f>
        <v>74</v>
      </c>
      <c r="H14" s="14">
        <f t="shared" si="0"/>
        <v>104</v>
      </c>
      <c r="J14" s="25" t="s">
        <v>47</v>
      </c>
    </row>
    <row r="15" spans="1:10" ht="15.75" customHeight="1">
      <c r="A15" s="1">
        <v>6</v>
      </c>
      <c r="B15" s="1" t="s">
        <v>18</v>
      </c>
      <c r="C15" s="1"/>
      <c r="D15" s="11">
        <f>SUM([1]PB!J316)</f>
        <v>41</v>
      </c>
      <c r="E15" s="12">
        <f>SUM([1]PB!C316+[1]PB!D316+[1]PB!G316)</f>
        <v>6</v>
      </c>
      <c r="F15" s="13">
        <f>SUM([1]PB!C316+[1]PB!D316+[1]PB!E316+[1]PB!G316)</f>
        <v>6</v>
      </c>
      <c r="G15" s="13">
        <f>SUM([1]PB!F316+[1]PB!H316+[1]PB!I316)</f>
        <v>35</v>
      </c>
      <c r="H15" s="14">
        <f t="shared" si="0"/>
        <v>41</v>
      </c>
      <c r="J15" s="25" t="s">
        <v>48</v>
      </c>
    </row>
    <row r="16" spans="1:10" ht="15.75" customHeight="1">
      <c r="A16" s="1">
        <v>7</v>
      </c>
      <c r="B16" s="1" t="s">
        <v>19</v>
      </c>
      <c r="C16" s="1"/>
      <c r="D16" s="11">
        <f>SUM([1]PB!J317)</f>
        <v>277</v>
      </c>
      <c r="E16" s="12">
        <f>SUM([1]PB!C317+[1]PB!D317+[1]PB!G317)</f>
        <v>2</v>
      </c>
      <c r="F16" s="13">
        <f>SUM([1]PB!C317+[1]PB!D317+[1]PB!E317+[1]PB!G317)</f>
        <v>2</v>
      </c>
      <c r="G16" s="13">
        <f>SUM([1]PB!F317+[1]PB!H317+[1]PB!I317)</f>
        <v>275</v>
      </c>
      <c r="H16" s="14">
        <f t="shared" si="0"/>
        <v>277</v>
      </c>
      <c r="J16" s="25" t="s">
        <v>49</v>
      </c>
    </row>
    <row r="17" spans="1:10" ht="15.75" customHeight="1">
      <c r="A17" s="1">
        <v>8</v>
      </c>
      <c r="B17" s="1" t="s">
        <v>20</v>
      </c>
      <c r="C17" s="1"/>
      <c r="D17" s="11">
        <f>SUM([1]PB!J318)</f>
        <v>62</v>
      </c>
      <c r="E17" s="12">
        <f>SUM([1]PB!C318+[1]PB!D318+[1]PB!G318)</f>
        <v>18</v>
      </c>
      <c r="F17" s="13">
        <f>SUM([1]PB!C318+[1]PB!D318+[1]PB!E318+[1]PB!G318)</f>
        <v>18</v>
      </c>
      <c r="G17" s="13">
        <f>SUM([1]PB!F318+[1]PB!H318+[1]PB!I318)</f>
        <v>44</v>
      </c>
      <c r="H17" s="14">
        <f t="shared" si="0"/>
        <v>62</v>
      </c>
      <c r="J17" s="25" t="s">
        <v>50</v>
      </c>
    </row>
    <row r="18" spans="1:10" ht="15.75" customHeight="1">
      <c r="A18" s="1">
        <v>9</v>
      </c>
      <c r="B18" s="1" t="s">
        <v>21</v>
      </c>
      <c r="C18" s="1"/>
      <c r="D18" s="11">
        <f>SUM([1]PB!J319)</f>
        <v>47</v>
      </c>
      <c r="E18" s="12">
        <f>SUM([1]PB!C319+[1]PB!D319+[1]PB!G319)</f>
        <v>16</v>
      </c>
      <c r="F18" s="13">
        <f>SUM([1]PB!C319+[1]PB!D319+[1]PB!E319+[1]PB!G319)</f>
        <v>16</v>
      </c>
      <c r="G18" s="13">
        <f>SUM([1]PB!F319+[1]PB!H319+[1]PB!I319)</f>
        <v>31</v>
      </c>
      <c r="H18" s="14">
        <f t="shared" si="0"/>
        <v>47</v>
      </c>
      <c r="J18" s="25" t="s">
        <v>51</v>
      </c>
    </row>
    <row r="19" spans="1:10" ht="15.75" customHeight="1">
      <c r="A19" s="1">
        <v>10</v>
      </c>
      <c r="B19" s="31" t="s">
        <v>22</v>
      </c>
      <c r="C19" s="29"/>
      <c r="D19" s="11">
        <f>SUM([1]PB!J320)</f>
        <v>43</v>
      </c>
      <c r="E19" s="12">
        <f>SUM([1]PB!C320+[1]PB!D320+[1]PB!G320)</f>
        <v>3</v>
      </c>
      <c r="F19" s="13">
        <f>SUM([1]PB!C320+[1]PB!D320+[1]PB!E320+[1]PB!G320)</f>
        <v>3</v>
      </c>
      <c r="G19" s="13">
        <f>SUM([1]PB!F320+[1]PB!H320+[1]PB!I320)</f>
        <v>40</v>
      </c>
      <c r="H19" s="14">
        <f t="shared" si="0"/>
        <v>43</v>
      </c>
      <c r="J19" s="25" t="s">
        <v>52</v>
      </c>
    </row>
    <row r="20" spans="1:10" ht="15.75" customHeight="1">
      <c r="A20" s="1">
        <v>11</v>
      </c>
      <c r="B20" s="1" t="s">
        <v>23</v>
      </c>
      <c r="C20" s="1"/>
      <c r="D20" s="11">
        <f>SUM([1]PB!J321)</f>
        <v>43</v>
      </c>
      <c r="E20" s="12">
        <f>SUM([1]PB!C321+[1]PB!D321+[1]PB!G321)</f>
        <v>4</v>
      </c>
      <c r="F20" s="13">
        <f>SUM([1]PB!C321+[1]PB!D321+[1]PB!E321+[1]PB!G321)</f>
        <v>4</v>
      </c>
      <c r="G20" s="13">
        <f>SUM([1]PB!F321+[1]PB!H321+[1]PB!I321)</f>
        <v>39</v>
      </c>
      <c r="H20" s="14">
        <f t="shared" si="0"/>
        <v>43</v>
      </c>
      <c r="J20" s="25" t="s">
        <v>53</v>
      </c>
    </row>
    <row r="21" spans="1:10" ht="15.75" customHeight="1">
      <c r="A21" s="1">
        <v>12</v>
      </c>
      <c r="B21" s="1" t="s">
        <v>24</v>
      </c>
      <c r="C21" s="1"/>
      <c r="D21" s="11">
        <f>SUM([1]PB!J322)</f>
        <v>108</v>
      </c>
      <c r="E21" s="12">
        <f>SUM([1]PB!C322+[1]PB!D322+[1]PB!G322)</f>
        <v>10</v>
      </c>
      <c r="F21" s="13">
        <f>SUM([1]PB!C322+[1]PB!D322+[1]PB!E322+[1]PB!G322)</f>
        <v>10</v>
      </c>
      <c r="G21" s="13">
        <f>SUM([1]PB!F322+[1]PB!H322+[1]PB!I322)</f>
        <v>98</v>
      </c>
      <c r="H21" s="14">
        <f t="shared" si="0"/>
        <v>108</v>
      </c>
      <c r="J21" s="25" t="s">
        <v>54</v>
      </c>
    </row>
    <row r="22" spans="1:10" ht="15.75" customHeight="1">
      <c r="A22" s="1">
        <v>13</v>
      </c>
      <c r="B22" s="1" t="s">
        <v>25</v>
      </c>
      <c r="C22" s="1"/>
      <c r="D22" s="11">
        <f>SUM([1]PB!J323)</f>
        <v>97</v>
      </c>
      <c r="E22" s="12">
        <f>SUM([1]PB!C323+[1]PB!D323+[1]PB!G323)</f>
        <v>30</v>
      </c>
      <c r="F22" s="13">
        <f>SUM([1]PB!C323+[1]PB!D323+[1]PB!E323+[1]PB!G323)</f>
        <v>30</v>
      </c>
      <c r="G22" s="13">
        <f>SUM([1]PB!F323+[1]PB!H323+[1]PB!I323)</f>
        <v>67</v>
      </c>
      <c r="H22" s="14">
        <f t="shared" si="0"/>
        <v>97</v>
      </c>
      <c r="J22" s="25" t="s">
        <v>55</v>
      </c>
    </row>
    <row r="23" spans="1:10" ht="15.75" customHeight="1">
      <c r="A23" s="1">
        <v>14</v>
      </c>
      <c r="B23" s="1" t="s">
        <v>26</v>
      </c>
      <c r="C23" s="1"/>
      <c r="D23" s="11">
        <f>SUM([1]PB!J324)</f>
        <v>69</v>
      </c>
      <c r="E23" s="12">
        <f>SUM([1]PB!C324+[1]PB!D324+[1]PB!G324)</f>
        <v>13</v>
      </c>
      <c r="F23" s="13">
        <f>SUM([1]PB!C324+[1]PB!D324+[1]PB!E324+[1]PB!G324)</f>
        <v>13</v>
      </c>
      <c r="G23" s="13">
        <f>SUM([1]PB!F324+[1]PB!H324+[1]PB!I324)</f>
        <v>56</v>
      </c>
      <c r="H23" s="14">
        <f t="shared" si="0"/>
        <v>69</v>
      </c>
      <c r="J23" s="25" t="s">
        <v>56</v>
      </c>
    </row>
    <row r="24" spans="1:10" ht="15.75" customHeight="1">
      <c r="A24" s="1">
        <v>15</v>
      </c>
      <c r="B24" s="1" t="s">
        <v>27</v>
      </c>
      <c r="C24" s="1"/>
      <c r="D24" s="11">
        <f>SUM([1]PB!J325)</f>
        <v>35</v>
      </c>
      <c r="E24" s="12">
        <f>SUM([1]PB!C325+[1]PB!D325+[1]PB!G325)</f>
        <v>9</v>
      </c>
      <c r="F24" s="13">
        <f>SUM([1]PB!C325+[1]PB!D325+[1]PB!E325+[1]PB!G325)</f>
        <v>9</v>
      </c>
      <c r="G24" s="13">
        <f>SUM([1]PB!F325+[1]PB!H325+[1]PB!I325)</f>
        <v>26</v>
      </c>
      <c r="H24" s="14">
        <f t="shared" si="0"/>
        <v>35</v>
      </c>
      <c r="J24" s="25" t="s">
        <v>57</v>
      </c>
    </row>
    <row r="25" spans="1:10" ht="15.75" customHeight="1">
      <c r="A25" s="1">
        <v>16</v>
      </c>
      <c r="B25" s="1" t="s">
        <v>28</v>
      </c>
      <c r="C25" s="1"/>
      <c r="D25" s="11">
        <f>SUM([1]PB!J326)</f>
        <v>19</v>
      </c>
      <c r="E25" s="12">
        <f>SUM([1]PB!C326+[1]PB!D326+[1]PB!G326)</f>
        <v>3</v>
      </c>
      <c r="F25" s="13">
        <f>SUM([1]PB!C326+[1]PB!D326+[1]PB!E326+[1]PB!G326)</f>
        <v>3</v>
      </c>
      <c r="G25" s="13">
        <f>SUM([1]PB!F326+[1]PB!H326+[1]PB!I326)</f>
        <v>16</v>
      </c>
      <c r="H25" s="14">
        <f t="shared" si="0"/>
        <v>19</v>
      </c>
      <c r="J25" s="25" t="s">
        <v>58</v>
      </c>
    </row>
    <row r="26" spans="1:10" ht="15.75" customHeight="1">
      <c r="A26" s="1">
        <v>17</v>
      </c>
      <c r="B26" s="1" t="s">
        <v>29</v>
      </c>
      <c r="C26" s="1"/>
      <c r="D26" s="11">
        <f>SUM([1]PB!J327)</f>
        <v>102</v>
      </c>
      <c r="E26" s="12">
        <f>SUM([1]PB!C327+[1]PB!D327+[1]PB!G327)</f>
        <v>7</v>
      </c>
      <c r="F26" s="13">
        <f>SUM([1]PB!C327+[1]PB!D327+[1]PB!E327+[1]PB!G327)</f>
        <v>7</v>
      </c>
      <c r="G26" s="13">
        <f>SUM([1]PB!F327+[1]PB!H327+[1]PB!I327)</f>
        <v>95</v>
      </c>
      <c r="H26" s="14">
        <f t="shared" si="0"/>
        <v>102</v>
      </c>
      <c r="J26" s="25" t="s">
        <v>59</v>
      </c>
    </row>
    <row r="27" spans="1:10" ht="15.75" customHeight="1">
      <c r="A27" s="1">
        <v>18</v>
      </c>
      <c r="B27" s="31" t="s">
        <v>30</v>
      </c>
      <c r="C27" s="29"/>
      <c r="D27" s="11">
        <f>SUM([1]PB!J328)</f>
        <v>47</v>
      </c>
      <c r="E27" s="12">
        <f>SUM([1]PB!C328+[1]PB!D328+[1]PB!G328)</f>
        <v>22</v>
      </c>
      <c r="F27" s="13">
        <f>SUM([1]PB!C328+[1]PB!D328+[1]PB!E328+[1]PB!G328)</f>
        <v>22</v>
      </c>
      <c r="G27" s="13">
        <f>SUM([1]PB!F328+[1]PB!H328+[1]PB!I328)</f>
        <v>25</v>
      </c>
      <c r="H27" s="14">
        <f t="shared" si="0"/>
        <v>47</v>
      </c>
      <c r="J27" s="26" t="s">
        <v>60</v>
      </c>
    </row>
    <row r="28" spans="1:10" ht="15.75" customHeight="1">
      <c r="A28" s="1"/>
      <c r="B28" s="1"/>
      <c r="C28" s="1"/>
      <c r="D28" s="9"/>
      <c r="E28" s="9"/>
      <c r="F28" s="10"/>
      <c r="G28" s="10"/>
      <c r="H28" s="9"/>
    </row>
    <row r="29" spans="1:10" ht="15.75" customHeight="1">
      <c r="A29" s="38" t="s">
        <v>31</v>
      </c>
      <c r="B29" s="39"/>
      <c r="C29" s="15">
        <v>2022</v>
      </c>
      <c r="D29" s="16" t="s">
        <v>32</v>
      </c>
      <c r="E29" s="16" t="s">
        <v>32</v>
      </c>
      <c r="F29" s="16" t="s">
        <v>32</v>
      </c>
      <c r="G29" s="16" t="s">
        <v>32</v>
      </c>
      <c r="H29" s="16" t="s">
        <v>32</v>
      </c>
    </row>
    <row r="30" spans="1:10" ht="15.75" customHeight="1">
      <c r="A30" s="29"/>
      <c r="B30" s="29"/>
      <c r="C30" s="15">
        <v>2021</v>
      </c>
      <c r="D30" s="9">
        <v>40.22</v>
      </c>
      <c r="E30" s="9">
        <v>4.2949999999999999</v>
      </c>
      <c r="F30" s="9">
        <v>6.0250000000000004</v>
      </c>
      <c r="G30" s="9">
        <v>35.179000000000002</v>
      </c>
      <c r="H30" s="9">
        <v>41.204000000000001</v>
      </c>
    </row>
    <row r="31" spans="1:10" ht="15.75" customHeight="1">
      <c r="A31" s="17"/>
      <c r="B31" s="18"/>
      <c r="C31" s="15">
        <v>2020</v>
      </c>
      <c r="D31" s="19">
        <v>27.542000000000002</v>
      </c>
      <c r="E31" s="19">
        <v>2.839</v>
      </c>
      <c r="F31" s="19">
        <v>7.8390000000000004</v>
      </c>
      <c r="G31" s="19">
        <v>23.495999999999999</v>
      </c>
      <c r="H31" s="19">
        <v>31.335000000000001</v>
      </c>
    </row>
    <row r="32" spans="1:10" ht="15.75" customHeight="1">
      <c r="A32" s="17"/>
      <c r="B32" s="17"/>
      <c r="C32" s="17">
        <v>2019</v>
      </c>
      <c r="D32" s="20">
        <v>59.158999999999999</v>
      </c>
      <c r="E32" s="20">
        <v>8.4979999999999993</v>
      </c>
      <c r="F32" s="20">
        <v>8.5079999999999991</v>
      </c>
      <c r="G32" s="20">
        <v>40.636000000000003</v>
      </c>
      <c r="H32" s="20">
        <v>49.143999999999998</v>
      </c>
    </row>
    <row r="33" spans="1:8" ht="15.75" customHeight="1">
      <c r="A33" s="6"/>
      <c r="B33" s="6"/>
      <c r="C33" s="6">
        <v>2018</v>
      </c>
      <c r="D33" s="21">
        <v>62607</v>
      </c>
      <c r="E33" s="21">
        <v>15148</v>
      </c>
      <c r="F33" s="21">
        <v>8593</v>
      </c>
      <c r="G33" s="21">
        <v>43076</v>
      </c>
      <c r="H33" s="21">
        <v>51669</v>
      </c>
    </row>
    <row r="34" spans="1:8" ht="15.75" customHeight="1">
      <c r="A34" s="32" t="s">
        <v>33</v>
      </c>
      <c r="B34" s="29"/>
      <c r="C34" s="29"/>
      <c r="D34" s="22"/>
      <c r="E34" s="1"/>
      <c r="F34" s="1"/>
      <c r="G34" s="1"/>
      <c r="H34" s="22"/>
    </row>
    <row r="35" spans="1:8" ht="15.75" customHeight="1">
      <c r="A35" s="36" t="s">
        <v>7</v>
      </c>
      <c r="B35" s="29"/>
      <c r="C35" s="37" t="s">
        <v>34</v>
      </c>
      <c r="D35" s="29"/>
      <c r="E35" s="29"/>
      <c r="F35" s="29"/>
      <c r="G35" s="29"/>
      <c r="H35" s="29"/>
    </row>
    <row r="36" spans="1:8" ht="15.75" customHeight="1">
      <c r="A36" s="22" t="s">
        <v>9</v>
      </c>
      <c r="B36" s="22"/>
      <c r="C36" s="28" t="s">
        <v>35</v>
      </c>
      <c r="D36" s="29"/>
      <c r="E36" s="29"/>
      <c r="F36" s="29"/>
      <c r="G36" s="29"/>
      <c r="H36" s="29"/>
    </row>
    <row r="37" spans="1:8" ht="15.75" customHeight="1">
      <c r="A37" s="22" t="s">
        <v>10</v>
      </c>
      <c r="B37" s="22"/>
      <c r="C37" s="28" t="s">
        <v>36</v>
      </c>
      <c r="D37" s="29"/>
      <c r="E37" s="29"/>
      <c r="F37" s="29"/>
      <c r="G37" s="29"/>
      <c r="H37" s="29"/>
    </row>
    <row r="38" spans="1:8" ht="15.75" customHeight="1">
      <c r="A38" s="22"/>
      <c r="B38" s="22"/>
      <c r="C38" s="28" t="s">
        <v>37</v>
      </c>
      <c r="D38" s="29"/>
      <c r="E38" s="29"/>
      <c r="F38" s="22"/>
      <c r="G38" s="22"/>
      <c r="H38" s="22"/>
    </row>
    <row r="39" spans="1:8" ht="15.75" customHeight="1">
      <c r="A39" s="22"/>
      <c r="B39" s="22"/>
      <c r="C39" s="22"/>
      <c r="D39" s="22"/>
      <c r="E39" s="22"/>
      <c r="F39" s="22"/>
      <c r="G39" s="22"/>
      <c r="H39" s="22"/>
    </row>
    <row r="40" spans="1:8" ht="15.75" customHeight="1">
      <c r="A40" s="28" t="s">
        <v>38</v>
      </c>
      <c r="B40" s="29"/>
      <c r="C40" s="29"/>
      <c r="D40" s="29"/>
      <c r="E40" s="29"/>
      <c r="F40" s="22"/>
      <c r="G40" s="22"/>
      <c r="H40" s="22"/>
    </row>
    <row r="41" spans="1:8" ht="15.75" customHeight="1">
      <c r="A41" s="30" t="s">
        <v>39</v>
      </c>
      <c r="B41" s="29"/>
      <c r="C41" s="29"/>
      <c r="D41" s="29"/>
      <c r="E41" s="29"/>
      <c r="F41" s="29"/>
      <c r="G41" s="29"/>
      <c r="H41" s="29"/>
    </row>
    <row r="42" spans="1:8" ht="15.75" customHeight="1">
      <c r="A42" s="23"/>
      <c r="B42" s="1"/>
      <c r="C42" s="1"/>
      <c r="D42" s="22"/>
      <c r="E42" s="22"/>
      <c r="F42" s="22"/>
      <c r="G42" s="22"/>
      <c r="H42" s="22"/>
    </row>
    <row r="43" spans="1:8" ht="15.75" customHeight="1">
      <c r="A43" s="31" t="s">
        <v>40</v>
      </c>
      <c r="B43" s="29"/>
      <c r="C43" s="22"/>
      <c r="D43" s="22"/>
      <c r="E43" s="22"/>
      <c r="F43" s="22"/>
      <c r="G43" s="22"/>
      <c r="H43" s="22"/>
    </row>
    <row r="44" spans="1:8" ht="15.75" customHeight="1">
      <c r="A44" s="31" t="s">
        <v>41</v>
      </c>
      <c r="B44" s="29"/>
      <c r="C44" s="29"/>
      <c r="D44" s="29"/>
      <c r="E44" s="29"/>
      <c r="F44" s="29"/>
      <c r="G44" s="29"/>
      <c r="H44" s="29"/>
    </row>
  </sheetData>
  <mergeCells count="23">
    <mergeCell ref="B2:B3"/>
    <mergeCell ref="B6:C7"/>
    <mergeCell ref="A35:B35"/>
    <mergeCell ref="C35:H35"/>
    <mergeCell ref="C36:H36"/>
    <mergeCell ref="B19:C19"/>
    <mergeCell ref="B27:C27"/>
    <mergeCell ref="A29:B29"/>
    <mergeCell ref="A30:B30"/>
    <mergeCell ref="A34:C34"/>
    <mergeCell ref="C2:H2"/>
    <mergeCell ref="C3:H3"/>
    <mergeCell ref="C4:H4"/>
    <mergeCell ref="A5:H5"/>
    <mergeCell ref="D6:E6"/>
    <mergeCell ref="F6:H6"/>
    <mergeCell ref="J8:J9"/>
    <mergeCell ref="A40:E40"/>
    <mergeCell ref="A41:H41"/>
    <mergeCell ref="A43:B43"/>
    <mergeCell ref="A44:H44"/>
    <mergeCell ref="C37:H37"/>
    <mergeCell ref="C38:E3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2009-07-28T17:20:07Z</dcterms:created>
  <dcterms:modified xsi:type="dcterms:W3CDTF">2023-01-24T07:51:21Z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EECF2C2FD9DA434FB30B578A9B32E98E</vt:lpwstr>
  </property>
  <property fmtid="{D5CDD505-2E9C-101B-9397-08002B2CF9AE}" pid="3" name="KSOProductBuildVer">
    <vt:lpwstr>1057-11.2.0.11341</vt:lpwstr>
  </property>
</Properties>
</file>