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BAPENDA\"/>
    </mc:Choice>
  </mc:AlternateContent>
  <bookViews>
    <workbookView xWindow="0" yWindow="0" windowWidth="19200" windowHeight="6470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F57" i="1" l="1"/>
  <c r="E13" i="1"/>
  <c r="E57" i="1"/>
  <c r="F53" i="1"/>
  <c r="E53" i="1"/>
  <c r="F51" i="1"/>
  <c r="E51" i="1"/>
  <c r="F49" i="1"/>
  <c r="E49" i="1"/>
  <c r="F47" i="1"/>
  <c r="E47" i="1"/>
  <c r="F41" i="1"/>
  <c r="E41" i="1"/>
  <c r="F31" i="1"/>
  <c r="F20" i="1"/>
  <c r="E20" i="1"/>
  <c r="F18" i="1"/>
  <c r="E18" i="1"/>
  <c r="F13" i="1"/>
  <c r="F10" i="1"/>
  <c r="E10" i="1"/>
</calcChain>
</file>

<file path=xl/sharedStrings.xml><?xml version="1.0" encoding="utf-8"?>
<sst xmlns="http://schemas.openxmlformats.org/spreadsheetml/2006/main" count="108" uniqueCount="74">
  <si>
    <t xml:space="preserve">Catatan : Mohon isikan cell yang berwarna kuning saja																									</t>
  </si>
  <si>
    <t>Tabel</t>
  </si>
  <si>
    <t>Rencana dan Realisasi Penerimaan Pendapatan Asli Daerah Sektor Penerimaan Lain-lain</t>
  </si>
  <si>
    <t>Table</t>
  </si>
  <si>
    <t>Target and Realization of Indegenous Local Revenue from Other Activities</t>
  </si>
  <si>
    <t>Uraian Description</t>
  </si>
  <si>
    <t>Rencana Target</t>
  </si>
  <si>
    <t>Realisasi Realization</t>
  </si>
  <si>
    <t>(1)</t>
  </si>
  <si>
    <t>(2)</t>
  </si>
  <si>
    <t>(3)</t>
  </si>
  <si>
    <t>01.</t>
  </si>
  <si>
    <t>Hasil Penjualan Aset Daerah Yang Tidak Dipisahkan</t>
  </si>
  <si>
    <t>-</t>
  </si>
  <si>
    <t>Penjualan Hasil Penebangan Pohon</t>
  </si>
  <si>
    <t>Penjualan Peralatan/Perlengkapan Kantor</t>
  </si>
  <si>
    <t>02.</t>
  </si>
  <si>
    <t>Penerimaan Jasa Giro</t>
  </si>
  <si>
    <t>Jasa Giro Kas Daerah</t>
  </si>
  <si>
    <t>Jasa Giro Pemegang Kas</t>
  </si>
  <si>
    <t>Jasa Giro Bendahara FKTP</t>
  </si>
  <si>
    <t>Jasa Giro Dana Cadangan</t>
  </si>
  <si>
    <t>03.</t>
  </si>
  <si>
    <t>Pendapatan Bunga Deposito</t>
  </si>
  <si>
    <t>04.</t>
  </si>
  <si>
    <t>Pendapatan Ganti Kerugian Daerah</t>
  </si>
  <si>
    <t>Kerugian Uang</t>
  </si>
  <si>
    <t>Kerugian Barang</t>
  </si>
  <si>
    <t>05.</t>
  </si>
  <si>
    <t>Pendapatan Denda Keterlambatan Pelaksanaan Pekerjaan</t>
  </si>
  <si>
    <t>Bidang Pendidikan</t>
  </si>
  <si>
    <t>Bidang Pekerjaan Umum</t>
  </si>
  <si>
    <t>Bidang Penataan Ruang</t>
  </si>
  <si>
    <t>Bidang Kesehatan</t>
  </si>
  <si>
    <t>Bidang Kependudukan dan Catatan Sipil</t>
  </si>
  <si>
    <t>06.</t>
  </si>
  <si>
    <t>Pendapatan Denda Pajak</t>
  </si>
  <si>
    <t>Pendapatan Denda Pajak Daerah</t>
  </si>
  <si>
    <t>07.</t>
  </si>
  <si>
    <t>Pendapatan dari Pengembalian</t>
  </si>
  <si>
    <t>Pendapatan dari Pengembalian Pajak Penghasilan Pasal 21</t>
  </si>
  <si>
    <t>Pendapatan dari Pengembalian Atas Koreksi/Kelebihan Belanja</t>
  </si>
  <si>
    <t>Tunjangan</t>
  </si>
  <si>
    <t>Honorarium</t>
  </si>
  <si>
    <t>Pengembalian Bidang Pekerjaan Umum</t>
  </si>
  <si>
    <t>08.</t>
  </si>
  <si>
    <t>Penerimaan Lain-lain</t>
  </si>
  <si>
    <t>Jasa Bengkel</t>
  </si>
  <si>
    <t>09.</t>
  </si>
  <si>
    <t>Pendapatan Badan Layanan Umum Daerah (BLUD)</t>
  </si>
  <si>
    <t>Pendapatan BLUD Dinas Kesehatan</t>
  </si>
  <si>
    <t>Pendapatan BLUD RSUD Prof.Dr. Soekandar</t>
  </si>
  <si>
    <t>Pendapatan BLUD RSUD RA. Basoeni</t>
  </si>
  <si>
    <t>10.</t>
  </si>
  <si>
    <t>Setor Kembali Temuan BPK RI</t>
  </si>
  <si>
    <t>11.</t>
  </si>
  <si>
    <t>Setor Kembali Temuan LHP Inspektorat</t>
  </si>
  <si>
    <t>12.</t>
  </si>
  <si>
    <t>Pendapatan Dana Kapitasi JKN pada FKTP</t>
  </si>
  <si>
    <t>Dana Kapitasi JKN pada FKTP</t>
  </si>
  <si>
    <t>13.</t>
  </si>
  <si>
    <t>Lain-lain PAD yang sah</t>
  </si>
  <si>
    <t>Penerimaan Lain-Lain</t>
  </si>
  <si>
    <t>14.</t>
  </si>
  <si>
    <t>Pendapatan Denda Atas Pelanggaran Peraturan Daerah</t>
  </si>
  <si>
    <t>15.</t>
  </si>
  <si>
    <t>Hasil Pemanfaatan BMD yang Tidak di Pisahkan</t>
  </si>
  <si>
    <t>Jumlah/Total</t>
  </si>
  <si>
    <t>148 471 879 832.93</t>
  </si>
  <si>
    <t>154 749 055 306.90</t>
  </si>
  <si>
    <t>Sumber : Badan Pendapatan Daerah Kabupaten Mojokerto</t>
  </si>
  <si>
    <t>Source : Regional Revenue Board of Mojokerto Regency</t>
  </si>
  <si>
    <t>Pendapatan dari Pengembalian Gaji dan Tunjangan</t>
  </si>
  <si>
    <t xml:space="preserve">Pendapatan dari Pengembalian Kelebihan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</si>
</sst>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d\.m"/>
    <numFmt numFmtId="165" formatCode="#,##0.00;[Red]\(#,##0.00\)"/>
    <numFmt numFmtId="166" formatCode="_(* #,##0.00_);_(* \(#,##0.00\);_(* &quot;-&quot;??_);_(@_)"/>
    <numFmt numFmtId="167" formatCode="_-* #,##0.00_-;\-* #,##0.00_-;_-* &quot;-&quot;_-;_-@_-"/>
    <numFmt numFmtId="169" formatCode="#,##0.0"/>
  </numFmts>
  <fonts count="10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2" xfId="0" applyFont="1" applyBorder="1" applyAlignment="1"/>
    <xf numFmtId="4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Border="1" applyAlignment="1"/>
    <xf numFmtId="167" fontId="4" fillId="0" borderId="3" xfId="0" applyNumberFormat="1" applyFont="1" applyFill="1" applyBorder="1" applyAlignment="1"/>
    <xf numFmtId="166" fontId="4" fillId="0" borderId="3" xfId="0" applyNumberFormat="1" applyFont="1" applyFill="1" applyBorder="1" applyAlignment="1"/>
    <xf numFmtId="4" fontId="4" fillId="0" borderId="2" xfId="0" applyNumberFormat="1" applyFont="1" applyBorder="1" applyAlignment="1"/>
    <xf numFmtId="164" fontId="4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4" fillId="0" borderId="2" xfId="0" quotePrefix="1" applyFont="1" applyBorder="1" applyAlignment="1">
      <alignment horizontal="center"/>
    </xf>
    <xf numFmtId="0" fontId="6" fillId="0" borderId="4" xfId="0" applyFont="1" applyBorder="1" applyAlignment="1"/>
    <xf numFmtId="167" fontId="8" fillId="0" borderId="5" xfId="1" applyNumberFormat="1" applyFont="1" applyFill="1" applyBorder="1" applyAlignment="1">
      <alignment vertical="center"/>
    </xf>
    <xf numFmtId="166" fontId="4" fillId="0" borderId="5" xfId="0" applyNumberFormat="1" applyFont="1" applyFill="1" applyBorder="1" applyAlignment="1">
      <alignment vertical="center"/>
    </xf>
    <xf numFmtId="49" fontId="6" fillId="0" borderId="0" xfId="0" applyNumberFormat="1" applyFont="1" applyAlignment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5" fontId="4" fillId="0" borderId="3" xfId="0" applyNumberFormat="1" applyFont="1" applyFill="1" applyBorder="1" applyAlignment="1"/>
    <xf numFmtId="4" fontId="4" fillId="0" borderId="2" xfId="0" applyNumberFormat="1" applyFont="1" applyFill="1" applyBorder="1" applyAlignment="1"/>
    <xf numFmtId="0" fontId="4" fillId="0" borderId="0" xfId="0" applyFont="1" applyFill="1" applyAlignment="1"/>
    <xf numFmtId="0" fontId="4" fillId="0" borderId="2" xfId="0" quotePrefix="1" applyFont="1" applyFill="1" applyBorder="1" applyAlignment="1">
      <alignment horizontal="center"/>
    </xf>
    <xf numFmtId="0" fontId="4" fillId="0" borderId="2" xfId="0" applyFont="1" applyFill="1" applyBorder="1" applyAlignment="1"/>
    <xf numFmtId="166" fontId="5" fillId="0" borderId="0" xfId="0" applyNumberFormat="1" applyFont="1" applyFill="1" applyAlignment="1"/>
    <xf numFmtId="4" fontId="6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4" fillId="0" borderId="0" xfId="0" applyFont="1" applyAlignment="1"/>
    <xf numFmtId="0" fontId="5" fillId="0" borderId="0" xfId="0" applyFont="1" applyAlignment="1"/>
    <xf numFmtId="0" fontId="9" fillId="0" borderId="0" xfId="0" applyFont="1" applyAlignment="1"/>
    <xf numFmtId="0" fontId="6" fillId="0" borderId="0" xfId="0" applyFont="1" applyAlignment="1"/>
    <xf numFmtId="0" fontId="6" fillId="0" borderId="2" xfId="0" applyFont="1" applyBorder="1" applyAlignment="1">
      <alignment horizontal="center"/>
    </xf>
    <xf numFmtId="0" fontId="8" fillId="0" borderId="2" xfId="0" applyFont="1" applyBorder="1"/>
    <xf numFmtId="0" fontId="4" fillId="0" borderId="2" xfId="0" quotePrefix="1" applyFont="1" applyBorder="1" applyAlignment="1">
      <alignment horizontal="center"/>
    </xf>
    <xf numFmtId="164" fontId="6" fillId="0" borderId="0" xfId="0" applyNumberFormat="1" applyFont="1" applyAlignment="1"/>
    <xf numFmtId="0" fontId="7" fillId="0" borderId="0" xfId="0" applyFont="1" applyAlignment="1"/>
    <xf numFmtId="0" fontId="4" fillId="0" borderId="1" xfId="0" applyFont="1" applyBorder="1"/>
    <xf numFmtId="0" fontId="8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" xfId="0" applyFont="1" applyFill="1" applyBorder="1"/>
    <xf numFmtId="4" fontId="4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/>
    <xf numFmtId="165" fontId="6" fillId="0" borderId="3" xfId="0" applyNumberFormat="1" applyFont="1" applyFill="1" applyBorder="1" applyAlignment="1"/>
    <xf numFmtId="166" fontId="6" fillId="0" borderId="3" xfId="0" applyNumberFormat="1" applyFont="1" applyFill="1" applyBorder="1" applyAlignment="1"/>
    <xf numFmtId="165" fontId="6" fillId="2" borderId="3" xfId="0" applyNumberFormat="1" applyFont="1" applyFill="1" applyBorder="1" applyAlignment="1"/>
    <xf numFmtId="2" fontId="4" fillId="0" borderId="3" xfId="0" applyNumberFormat="1" applyFont="1" applyFill="1" applyBorder="1" applyAlignment="1"/>
    <xf numFmtId="169" fontId="4" fillId="0" borderId="2" xfId="0" applyNumberFormat="1" applyFont="1" applyFill="1" applyBorder="1" applyAlignment="1"/>
  </cellXfs>
  <cellStyles count="3">
    <cellStyle name="Comma [0] 5" xfId="1"/>
    <cellStyle name="Comma 9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63"/>
  <sheetViews>
    <sheetView tabSelected="1" topLeftCell="B51" workbookViewId="0">
      <selection activeCell="F50" sqref="F50"/>
    </sheetView>
  </sheetViews>
  <sheetFormatPr defaultColWidth="12.6328125" defaultRowHeight="15.75" customHeight="1" x14ac:dyDescent="0.35"/>
  <cols>
    <col min="1" max="3" width="12.6328125" style="11"/>
    <col min="4" max="4" width="52.7265625" style="11" customWidth="1"/>
    <col min="5" max="5" width="22.36328125" style="11" customWidth="1"/>
    <col min="6" max="6" width="38.08984375" style="29" customWidth="1"/>
    <col min="7" max="16384" width="12.6328125" style="11"/>
  </cols>
  <sheetData>
    <row r="1" spans="1:23" ht="38.25" customHeight="1" x14ac:dyDescent="0.35">
      <c r="A1" s="1" t="s">
        <v>0</v>
      </c>
      <c r="B1" s="10"/>
      <c r="C1" s="2"/>
      <c r="D1" s="2"/>
      <c r="E1" s="2"/>
      <c r="F1" s="2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8.25" customHeight="1" x14ac:dyDescent="0.35">
      <c r="A2" s="1" t="s">
        <v>1</v>
      </c>
      <c r="B2" s="37">
        <v>44679</v>
      </c>
      <c r="C2" s="33" t="s">
        <v>2</v>
      </c>
      <c r="D2" s="31"/>
      <c r="E2" s="31"/>
      <c r="F2" s="31"/>
    </row>
    <row r="3" spans="1:23" ht="14.5" x14ac:dyDescent="0.35">
      <c r="A3" s="12" t="s">
        <v>3</v>
      </c>
      <c r="B3" s="31"/>
      <c r="C3" s="38" t="s">
        <v>4</v>
      </c>
      <c r="D3" s="31"/>
      <c r="E3" s="31"/>
      <c r="F3" s="31"/>
    </row>
    <row r="4" spans="1:23" ht="14.5" x14ac:dyDescent="0.35">
      <c r="A4" s="2"/>
      <c r="B4" s="2"/>
      <c r="C4" s="13">
        <v>2022</v>
      </c>
      <c r="D4" s="2"/>
      <c r="E4" s="2"/>
      <c r="F4" s="24"/>
    </row>
    <row r="5" spans="1:23" ht="14.5" x14ac:dyDescent="0.35">
      <c r="A5" s="39"/>
      <c r="B5" s="40"/>
      <c r="C5" s="40"/>
      <c r="D5" s="40"/>
      <c r="E5" s="40"/>
      <c r="F5" s="40"/>
    </row>
    <row r="6" spans="1:23" ht="14.5" x14ac:dyDescent="0.35">
      <c r="A6" s="30"/>
      <c r="B6" s="41" t="s">
        <v>5</v>
      </c>
      <c r="C6" s="31"/>
      <c r="D6" s="31"/>
      <c r="E6" s="41" t="s">
        <v>6</v>
      </c>
      <c r="F6" s="42" t="s">
        <v>7</v>
      </c>
    </row>
    <row r="7" spans="1:23" ht="14.5" x14ac:dyDescent="0.35">
      <c r="A7" s="40"/>
      <c r="B7" s="40"/>
      <c r="C7" s="40"/>
      <c r="D7" s="40"/>
      <c r="E7" s="40"/>
      <c r="F7" s="43"/>
    </row>
    <row r="8" spans="1:23" ht="14.5" x14ac:dyDescent="0.35">
      <c r="A8" s="3"/>
      <c r="B8" s="36" t="s">
        <v>8</v>
      </c>
      <c r="C8" s="35"/>
      <c r="D8" s="35"/>
      <c r="E8" s="14" t="s">
        <v>9</v>
      </c>
      <c r="F8" s="25" t="s">
        <v>10</v>
      </c>
    </row>
    <row r="9" spans="1:23" ht="14.5" x14ac:dyDescent="0.35">
      <c r="A9" s="2"/>
      <c r="B9" s="2"/>
      <c r="C9" s="2"/>
      <c r="D9" s="2"/>
      <c r="E9" s="3"/>
      <c r="F9" s="26"/>
    </row>
    <row r="10" spans="1:23" ht="14.5" x14ac:dyDescent="0.35">
      <c r="A10" s="2" t="s">
        <v>11</v>
      </c>
      <c r="B10" s="30" t="s">
        <v>12</v>
      </c>
      <c r="C10" s="31"/>
      <c r="D10" s="31"/>
      <c r="E10" s="45">
        <f>SUM(E11:E12)</f>
        <v>0</v>
      </c>
      <c r="F10" s="45">
        <f>SUM(F11:F12)</f>
        <v>7525000</v>
      </c>
    </row>
    <row r="11" spans="1:23" ht="14.5" x14ac:dyDescent="0.35">
      <c r="A11" s="2"/>
      <c r="B11" s="2" t="s">
        <v>13</v>
      </c>
      <c r="C11" s="30" t="s">
        <v>14</v>
      </c>
      <c r="D11" s="31"/>
      <c r="E11" s="4">
        <v>0</v>
      </c>
      <c r="F11" s="44">
        <v>7525000</v>
      </c>
    </row>
    <row r="12" spans="1:23" ht="14.5" x14ac:dyDescent="0.35">
      <c r="A12" s="2"/>
      <c r="B12" s="2" t="s">
        <v>13</v>
      </c>
      <c r="C12" s="30" t="s">
        <v>15</v>
      </c>
      <c r="D12" s="31"/>
      <c r="E12" s="5">
        <v>0</v>
      </c>
      <c r="F12" s="5">
        <v>0</v>
      </c>
    </row>
    <row r="13" spans="1:23" ht="14.5" x14ac:dyDescent="0.35">
      <c r="A13" s="2" t="s">
        <v>16</v>
      </c>
      <c r="B13" s="33" t="s">
        <v>17</v>
      </c>
      <c r="C13" s="31"/>
      <c r="D13" s="6"/>
      <c r="E13" s="45">
        <f>SUM(E14:E17)</f>
        <v>4290590490.0300002</v>
      </c>
      <c r="F13" s="45">
        <f>SUM(F14:F17)</f>
        <v>5810904558.7700005</v>
      </c>
    </row>
    <row r="14" spans="1:23" ht="14.5" x14ac:dyDescent="0.35">
      <c r="A14" s="2"/>
      <c r="B14" s="2" t="s">
        <v>13</v>
      </c>
      <c r="C14" s="30" t="s">
        <v>18</v>
      </c>
      <c r="D14" s="31"/>
      <c r="E14" s="22">
        <v>4238798615.9000001</v>
      </c>
      <c r="F14" s="8">
        <v>5703374848.0400009</v>
      </c>
    </row>
    <row r="15" spans="1:23" ht="14.5" x14ac:dyDescent="0.35">
      <c r="A15" s="2"/>
      <c r="B15" s="2" t="s">
        <v>13</v>
      </c>
      <c r="C15" s="30" t="s">
        <v>19</v>
      </c>
      <c r="D15" s="31"/>
      <c r="E15" s="22">
        <v>51791874.130000003</v>
      </c>
      <c r="F15" s="8">
        <v>107529710.73</v>
      </c>
    </row>
    <row r="16" spans="1:23" ht="14.5" x14ac:dyDescent="0.35">
      <c r="A16" s="2"/>
      <c r="B16" s="2" t="s">
        <v>13</v>
      </c>
      <c r="C16" s="30" t="s">
        <v>20</v>
      </c>
      <c r="D16" s="31"/>
      <c r="E16" s="4">
        <v>0</v>
      </c>
      <c r="F16" s="4">
        <v>0</v>
      </c>
    </row>
    <row r="17" spans="1:6" ht="14.5" x14ac:dyDescent="0.35">
      <c r="A17" s="2"/>
      <c r="B17" s="2" t="s">
        <v>13</v>
      </c>
      <c r="C17" s="30" t="s">
        <v>21</v>
      </c>
      <c r="D17" s="31"/>
      <c r="E17" s="4">
        <v>0</v>
      </c>
      <c r="F17" s="4">
        <v>0</v>
      </c>
    </row>
    <row r="18" spans="1:6" ht="14.5" x14ac:dyDescent="0.35">
      <c r="A18" s="2" t="s">
        <v>22</v>
      </c>
      <c r="B18" s="33" t="s">
        <v>23</v>
      </c>
      <c r="C18" s="31"/>
      <c r="D18" s="15"/>
      <c r="E18" s="45">
        <f>E19</f>
        <v>0</v>
      </c>
      <c r="F18" s="45">
        <f>F19</f>
        <v>0</v>
      </c>
    </row>
    <row r="19" spans="1:6" ht="14.5" x14ac:dyDescent="0.35">
      <c r="A19" s="2"/>
      <c r="B19" s="2" t="s">
        <v>13</v>
      </c>
      <c r="C19" s="30" t="s">
        <v>23</v>
      </c>
      <c r="D19" s="31"/>
      <c r="E19" s="4">
        <v>0</v>
      </c>
      <c r="F19" s="4">
        <v>0</v>
      </c>
    </row>
    <row r="20" spans="1:6" ht="14.5" x14ac:dyDescent="0.35">
      <c r="A20" s="2" t="s">
        <v>24</v>
      </c>
      <c r="B20" s="33" t="s">
        <v>25</v>
      </c>
      <c r="C20" s="31"/>
      <c r="D20" s="15"/>
      <c r="E20" s="46">
        <f>SUM(E21:E22)</f>
        <v>1482759432</v>
      </c>
      <c r="F20" s="46">
        <f>SUM(F21:F22)</f>
        <v>1918407034.0899999</v>
      </c>
    </row>
    <row r="21" spans="1:6" ht="14.5" x14ac:dyDescent="0.35">
      <c r="A21" s="2"/>
      <c r="B21" s="2" t="s">
        <v>13</v>
      </c>
      <c r="C21" s="30" t="s">
        <v>26</v>
      </c>
      <c r="D21" s="31"/>
      <c r="E21" s="4">
        <v>1482759432</v>
      </c>
      <c r="F21" s="4">
        <v>1918407034.0899999</v>
      </c>
    </row>
    <row r="22" spans="1:6" ht="14.5" x14ac:dyDescent="0.35">
      <c r="A22" s="2"/>
      <c r="B22" s="2" t="s">
        <v>13</v>
      </c>
      <c r="C22" s="30" t="s">
        <v>27</v>
      </c>
      <c r="D22" s="31"/>
      <c r="E22" s="4">
        <v>0</v>
      </c>
      <c r="F22" s="4">
        <v>0</v>
      </c>
    </row>
    <row r="23" spans="1:6" ht="14.5" x14ac:dyDescent="0.35">
      <c r="A23" s="2" t="s">
        <v>28</v>
      </c>
      <c r="B23" s="33" t="s">
        <v>29</v>
      </c>
      <c r="C23" s="31"/>
      <c r="D23" s="15"/>
      <c r="E23" s="46">
        <v>181869079</v>
      </c>
      <c r="F23" s="47">
        <v>588935601.13</v>
      </c>
    </row>
    <row r="24" spans="1:6" ht="14.5" x14ac:dyDescent="0.35">
      <c r="A24" s="2"/>
      <c r="B24" s="2" t="s">
        <v>13</v>
      </c>
      <c r="C24" s="30" t="s">
        <v>30</v>
      </c>
      <c r="D24" s="31"/>
      <c r="E24" s="4">
        <v>0</v>
      </c>
      <c r="F24" s="4">
        <v>0</v>
      </c>
    </row>
    <row r="25" spans="1:6" ht="14.5" x14ac:dyDescent="0.35">
      <c r="A25" s="2"/>
      <c r="B25" s="2" t="s">
        <v>13</v>
      </c>
      <c r="C25" s="30" t="s">
        <v>31</v>
      </c>
      <c r="D25" s="31"/>
      <c r="E25" s="4">
        <v>0</v>
      </c>
      <c r="F25" s="4">
        <v>0</v>
      </c>
    </row>
    <row r="26" spans="1:6" ht="14.5" x14ac:dyDescent="0.35">
      <c r="A26" s="2"/>
      <c r="B26" s="2" t="s">
        <v>13</v>
      </c>
      <c r="C26" s="30" t="s">
        <v>32</v>
      </c>
      <c r="D26" s="31"/>
      <c r="E26" s="4">
        <v>0</v>
      </c>
      <c r="F26" s="4">
        <v>0</v>
      </c>
    </row>
    <row r="27" spans="1:6" ht="14.5" x14ac:dyDescent="0.35">
      <c r="A27" s="2"/>
      <c r="B27" s="2" t="s">
        <v>13</v>
      </c>
      <c r="C27" s="2" t="s">
        <v>33</v>
      </c>
      <c r="D27" s="6"/>
      <c r="E27" s="4">
        <v>0</v>
      </c>
      <c r="F27" s="4">
        <v>0</v>
      </c>
    </row>
    <row r="28" spans="1:6" ht="14.5" x14ac:dyDescent="0.35">
      <c r="A28" s="2"/>
      <c r="B28" s="2" t="s">
        <v>13</v>
      </c>
      <c r="C28" s="2" t="s">
        <v>34</v>
      </c>
      <c r="D28" s="6"/>
      <c r="E28" s="4">
        <v>0</v>
      </c>
      <c r="F28" s="4">
        <v>0</v>
      </c>
    </row>
    <row r="29" spans="1:6" ht="14.5" x14ac:dyDescent="0.35">
      <c r="A29" s="2" t="s">
        <v>35</v>
      </c>
      <c r="B29" s="33" t="s">
        <v>36</v>
      </c>
      <c r="C29" s="31"/>
      <c r="D29" s="15"/>
      <c r="E29" s="22">
        <v>0</v>
      </c>
      <c r="F29" s="47">
        <v>1202656361</v>
      </c>
    </row>
    <row r="30" spans="1:6" ht="14.5" x14ac:dyDescent="0.35">
      <c r="A30" s="2"/>
      <c r="B30" s="2" t="s">
        <v>13</v>
      </c>
      <c r="C30" s="30" t="s">
        <v>37</v>
      </c>
      <c r="D30" s="31"/>
      <c r="E30" s="22">
        <v>0</v>
      </c>
      <c r="F30" s="8">
        <v>1202656361</v>
      </c>
    </row>
    <row r="31" spans="1:6" ht="14.5" x14ac:dyDescent="0.35">
      <c r="A31" s="2" t="s">
        <v>38</v>
      </c>
      <c r="B31" s="33" t="s">
        <v>39</v>
      </c>
      <c r="C31" s="31"/>
      <c r="D31" s="6"/>
      <c r="E31" s="48">
        <v>3643047727.7800002</v>
      </c>
      <c r="F31" s="46">
        <f>SUM(F32:F38)</f>
        <v>551486252.43000007</v>
      </c>
    </row>
    <row r="32" spans="1:6" ht="14.5" x14ac:dyDescent="0.35">
      <c r="A32" s="2"/>
      <c r="B32" s="2" t="s">
        <v>13</v>
      </c>
      <c r="C32" s="30" t="s">
        <v>40</v>
      </c>
      <c r="D32" s="31"/>
      <c r="E32" s="49">
        <v>0</v>
      </c>
      <c r="F32" s="4">
        <v>0</v>
      </c>
    </row>
    <row r="33" spans="1:6" ht="14.5" x14ac:dyDescent="0.35">
      <c r="A33" s="2"/>
      <c r="B33" s="2" t="s">
        <v>13</v>
      </c>
      <c r="C33" s="2" t="s">
        <v>72</v>
      </c>
      <c r="D33" s="6"/>
      <c r="E33" s="49">
        <v>0</v>
      </c>
      <c r="F33" s="17">
        <v>194710223</v>
      </c>
    </row>
    <row r="34" spans="1:6" ht="14.5" x14ac:dyDescent="0.35">
      <c r="A34" s="2"/>
      <c r="B34" s="2" t="s">
        <v>13</v>
      </c>
      <c r="C34" s="2" t="s">
        <v>73</v>
      </c>
      <c r="D34" s="6"/>
      <c r="E34" s="49">
        <v>0</v>
      </c>
      <c r="F34" s="17">
        <v>356776029.43000001</v>
      </c>
    </row>
    <row r="35" spans="1:6" ht="14.5" x14ac:dyDescent="0.35">
      <c r="A35" s="2"/>
      <c r="B35" s="2" t="s">
        <v>13</v>
      </c>
      <c r="C35" s="2" t="s">
        <v>41</v>
      </c>
      <c r="D35" s="6"/>
      <c r="E35" s="49">
        <v>0</v>
      </c>
      <c r="F35" s="4">
        <v>0</v>
      </c>
    </row>
    <row r="36" spans="1:6" ht="14.5" x14ac:dyDescent="0.35">
      <c r="A36" s="2"/>
      <c r="B36" s="2" t="s">
        <v>13</v>
      </c>
      <c r="C36" s="2" t="s">
        <v>42</v>
      </c>
      <c r="D36" s="6"/>
      <c r="E36" s="49">
        <v>0</v>
      </c>
      <c r="F36" s="4">
        <v>0</v>
      </c>
    </row>
    <row r="37" spans="1:6" ht="14.5" x14ac:dyDescent="0.35">
      <c r="A37" s="2"/>
      <c r="B37" s="2" t="s">
        <v>13</v>
      </c>
      <c r="C37" s="2" t="s">
        <v>43</v>
      </c>
      <c r="D37" s="6"/>
      <c r="E37" s="49">
        <v>0</v>
      </c>
      <c r="F37" s="4">
        <v>0</v>
      </c>
    </row>
    <row r="38" spans="1:6" ht="14.5" x14ac:dyDescent="0.35">
      <c r="A38" s="2"/>
      <c r="B38" s="2" t="s">
        <v>13</v>
      </c>
      <c r="C38" s="2" t="s">
        <v>44</v>
      </c>
      <c r="D38" s="6"/>
      <c r="E38" s="49">
        <v>0</v>
      </c>
      <c r="F38" s="4">
        <v>0</v>
      </c>
    </row>
    <row r="39" spans="1:6" ht="14.5" x14ac:dyDescent="0.35">
      <c r="A39" s="2" t="s">
        <v>45</v>
      </c>
      <c r="B39" s="33" t="s">
        <v>46</v>
      </c>
      <c r="C39" s="31"/>
      <c r="D39" s="6"/>
      <c r="E39" s="49">
        <v>0</v>
      </c>
      <c r="F39" s="4">
        <v>0</v>
      </c>
    </row>
    <row r="40" spans="1:6" ht="14.5" x14ac:dyDescent="0.35">
      <c r="A40" s="2"/>
      <c r="B40" s="2" t="s">
        <v>13</v>
      </c>
      <c r="C40" s="30" t="s">
        <v>47</v>
      </c>
      <c r="D40" s="31"/>
      <c r="E40" s="49">
        <v>0</v>
      </c>
      <c r="F40" s="4">
        <v>0</v>
      </c>
    </row>
    <row r="41" spans="1:6" ht="14.5" x14ac:dyDescent="0.35">
      <c r="A41" s="2" t="s">
        <v>48</v>
      </c>
      <c r="B41" s="33" t="s">
        <v>49</v>
      </c>
      <c r="C41" s="31"/>
      <c r="D41" s="6"/>
      <c r="E41" s="45">
        <f>SUM(E42:E44)</f>
        <v>211292437305.76001</v>
      </c>
      <c r="F41" s="45">
        <f>SUM(F42:F44)</f>
        <v>262913698491.95001</v>
      </c>
    </row>
    <row r="42" spans="1:6" ht="14.5" x14ac:dyDescent="0.35">
      <c r="A42" s="2"/>
      <c r="B42" s="2" t="s">
        <v>13</v>
      </c>
      <c r="C42" s="2" t="s">
        <v>50</v>
      </c>
      <c r="D42" s="6"/>
      <c r="E42" s="7">
        <v>40292437305.760002</v>
      </c>
      <c r="F42" s="8">
        <v>39755299820.980003</v>
      </c>
    </row>
    <row r="43" spans="1:6" ht="14.5" x14ac:dyDescent="0.35">
      <c r="A43" s="2"/>
      <c r="B43" s="2" t="s">
        <v>13</v>
      </c>
      <c r="C43" s="30" t="s">
        <v>51</v>
      </c>
      <c r="D43" s="31"/>
      <c r="E43" s="7">
        <v>111000000000</v>
      </c>
      <c r="F43" s="8">
        <v>147338046229.97</v>
      </c>
    </row>
    <row r="44" spans="1:6" ht="14.5" x14ac:dyDescent="0.35">
      <c r="A44" s="2"/>
      <c r="B44" s="2" t="s">
        <v>13</v>
      </c>
      <c r="C44" s="30" t="s">
        <v>52</v>
      </c>
      <c r="D44" s="31"/>
      <c r="E44" s="16">
        <v>60000000000</v>
      </c>
      <c r="F44" s="27">
        <v>75820352441</v>
      </c>
    </row>
    <row r="45" spans="1:6" ht="14.5" x14ac:dyDescent="0.35">
      <c r="A45" s="2" t="s">
        <v>53</v>
      </c>
      <c r="B45" s="33" t="s">
        <v>54</v>
      </c>
      <c r="C45" s="31"/>
      <c r="D45" s="6"/>
      <c r="E45" s="45">
        <v>0</v>
      </c>
      <c r="F45" s="45">
        <v>0</v>
      </c>
    </row>
    <row r="46" spans="1:6" ht="14.5" x14ac:dyDescent="0.35">
      <c r="A46" s="2"/>
      <c r="B46" s="2" t="s">
        <v>13</v>
      </c>
      <c r="C46" s="30" t="s">
        <v>54</v>
      </c>
      <c r="D46" s="31"/>
      <c r="E46" s="4">
        <v>0</v>
      </c>
      <c r="F46" s="4">
        <v>0</v>
      </c>
    </row>
    <row r="47" spans="1:6" ht="14.5" x14ac:dyDescent="0.35">
      <c r="A47" s="2" t="s">
        <v>55</v>
      </c>
      <c r="B47" s="33" t="s">
        <v>56</v>
      </c>
      <c r="C47" s="31"/>
      <c r="D47" s="6"/>
      <c r="E47" s="45">
        <f>E48</f>
        <v>0</v>
      </c>
      <c r="F47" s="45">
        <f>F48</f>
        <v>0</v>
      </c>
    </row>
    <row r="48" spans="1:6" ht="14.5" x14ac:dyDescent="0.35">
      <c r="A48" s="2"/>
      <c r="B48" s="2" t="s">
        <v>13</v>
      </c>
      <c r="C48" s="2" t="s">
        <v>56</v>
      </c>
      <c r="D48" s="6"/>
      <c r="E48" s="4">
        <v>0</v>
      </c>
      <c r="F48" s="4">
        <v>0</v>
      </c>
    </row>
    <row r="49" spans="1:6" ht="14.5" x14ac:dyDescent="0.35">
      <c r="A49" s="2" t="s">
        <v>57</v>
      </c>
      <c r="B49" s="33" t="s">
        <v>58</v>
      </c>
      <c r="C49" s="31"/>
      <c r="D49" s="6"/>
      <c r="E49" s="45">
        <f>E50</f>
        <v>0</v>
      </c>
      <c r="F49" s="45">
        <f>F50</f>
        <v>0</v>
      </c>
    </row>
    <row r="50" spans="1:6" ht="14.5" x14ac:dyDescent="0.35">
      <c r="A50" s="2"/>
      <c r="B50" s="2" t="s">
        <v>13</v>
      </c>
      <c r="C50" s="2" t="s">
        <v>59</v>
      </c>
      <c r="D50" s="6"/>
      <c r="E50" s="4">
        <v>0</v>
      </c>
      <c r="F50" s="4">
        <v>0</v>
      </c>
    </row>
    <row r="51" spans="1:6" ht="14.5" x14ac:dyDescent="0.35">
      <c r="A51" s="2" t="s">
        <v>60</v>
      </c>
      <c r="B51" s="33" t="s">
        <v>61</v>
      </c>
      <c r="C51" s="31"/>
      <c r="D51" s="15"/>
      <c r="E51" s="45">
        <f>E52</f>
        <v>0</v>
      </c>
      <c r="F51" s="45">
        <f>F52</f>
        <v>0</v>
      </c>
    </row>
    <row r="52" spans="1:6" ht="14.5" x14ac:dyDescent="0.35">
      <c r="A52" s="2"/>
      <c r="B52" s="2" t="s">
        <v>13</v>
      </c>
      <c r="C52" s="2" t="s">
        <v>62</v>
      </c>
      <c r="D52" s="6"/>
      <c r="E52" s="4">
        <v>0</v>
      </c>
      <c r="F52" s="4">
        <v>0</v>
      </c>
    </row>
    <row r="53" spans="1:6" ht="14.5" x14ac:dyDescent="0.35">
      <c r="A53" s="18" t="s">
        <v>63</v>
      </c>
      <c r="B53" s="2" t="s">
        <v>64</v>
      </c>
      <c r="C53" s="2"/>
      <c r="D53" s="6"/>
      <c r="E53" s="45">
        <f>E54</f>
        <v>1450000</v>
      </c>
      <c r="F53" s="45">
        <f>F54</f>
        <v>1450000</v>
      </c>
    </row>
    <row r="54" spans="1:6" ht="14.5" x14ac:dyDescent="0.35">
      <c r="A54" s="2"/>
      <c r="B54" s="2" t="s">
        <v>13</v>
      </c>
      <c r="C54" s="2" t="s">
        <v>64</v>
      </c>
      <c r="D54" s="6"/>
      <c r="E54" s="17">
        <v>1450000</v>
      </c>
      <c r="F54" s="17">
        <v>1450000</v>
      </c>
    </row>
    <row r="55" spans="1:6" ht="14.5" x14ac:dyDescent="0.35">
      <c r="A55" s="18" t="s">
        <v>65</v>
      </c>
      <c r="B55" s="2" t="s">
        <v>66</v>
      </c>
      <c r="C55" s="2"/>
      <c r="D55" s="6"/>
      <c r="E55" s="46">
        <v>339903250</v>
      </c>
      <c r="F55" s="46">
        <v>351346750</v>
      </c>
    </row>
    <row r="56" spans="1:6" ht="14.5" x14ac:dyDescent="0.35">
      <c r="A56" s="3"/>
      <c r="B56" s="3"/>
      <c r="C56" s="3"/>
      <c r="D56" s="3"/>
      <c r="E56" s="9"/>
      <c r="F56" s="23"/>
    </row>
    <row r="57" spans="1:6" ht="14.5" x14ac:dyDescent="0.35">
      <c r="A57" s="34" t="s">
        <v>67</v>
      </c>
      <c r="B57" s="35"/>
      <c r="C57" s="35"/>
      <c r="D57" s="19">
        <v>2022</v>
      </c>
      <c r="E57" s="50">
        <f>E10+E13+E18+E20+E23+E31+E41+E45+E47+E49+E51+E53+E55</f>
        <v>221232057284.57001</v>
      </c>
      <c r="F57" s="23">
        <f>F10+F13+F18+F20+F23+F29+F31+F41+F45+F47+F49+F51+F53+F55</f>
        <v>273346410049.37003</v>
      </c>
    </row>
    <row r="58" spans="1:6" ht="14.5" x14ac:dyDescent="0.35">
      <c r="A58" s="31"/>
      <c r="B58" s="31"/>
      <c r="C58" s="31"/>
      <c r="D58" s="20">
        <v>2021</v>
      </c>
      <c r="E58" s="21">
        <v>194075023083</v>
      </c>
      <c r="F58" s="28">
        <v>240145945776.39001</v>
      </c>
    </row>
    <row r="59" spans="1:6" ht="14.5" x14ac:dyDescent="0.35">
      <c r="A59" s="2"/>
      <c r="B59" s="2"/>
      <c r="C59" s="2"/>
      <c r="D59" s="2">
        <v>2020</v>
      </c>
      <c r="E59" s="21">
        <v>135789199271.91</v>
      </c>
      <c r="F59" s="28">
        <v>183907190846.37997</v>
      </c>
    </row>
    <row r="60" spans="1:6" ht="14.5" x14ac:dyDescent="0.35">
      <c r="A60" s="3"/>
      <c r="B60" s="3"/>
      <c r="C60" s="3"/>
      <c r="D60" s="2">
        <v>2019</v>
      </c>
      <c r="E60" s="2" t="s">
        <v>68</v>
      </c>
      <c r="F60" s="24" t="s">
        <v>69</v>
      </c>
    </row>
    <row r="61" spans="1:6" ht="14.5" x14ac:dyDescent="0.35">
      <c r="A61" s="30" t="s">
        <v>70</v>
      </c>
      <c r="B61" s="31"/>
      <c r="C61" s="31"/>
      <c r="D61" s="2"/>
      <c r="E61" s="2"/>
      <c r="F61" s="24"/>
    </row>
    <row r="62" spans="1:6" ht="14.5" x14ac:dyDescent="0.35">
      <c r="A62" s="32" t="s">
        <v>71</v>
      </c>
      <c r="B62" s="31"/>
      <c r="C62" s="31"/>
      <c r="D62" s="2"/>
      <c r="E62" s="2"/>
      <c r="F62" s="24"/>
    </row>
    <row r="63" spans="1:6" ht="14.5" x14ac:dyDescent="0.35">
      <c r="A63" s="2"/>
      <c r="B63" s="2"/>
      <c r="C63" s="2"/>
      <c r="D63" s="2"/>
      <c r="E63" s="2"/>
      <c r="F63" s="24"/>
    </row>
  </sheetData>
  <mergeCells count="44">
    <mergeCell ref="B2:B3"/>
    <mergeCell ref="C2:F2"/>
    <mergeCell ref="C3:F3"/>
    <mergeCell ref="A5:F5"/>
    <mergeCell ref="A6:A7"/>
    <mergeCell ref="E6:E7"/>
    <mergeCell ref="F6:F7"/>
    <mergeCell ref="B6:D7"/>
    <mergeCell ref="B8:D8"/>
    <mergeCell ref="B10:D10"/>
    <mergeCell ref="C11:D11"/>
    <mergeCell ref="C12:D12"/>
    <mergeCell ref="B13:C13"/>
    <mergeCell ref="C14:D14"/>
    <mergeCell ref="C15:D15"/>
    <mergeCell ref="C16:D16"/>
    <mergeCell ref="C17:D17"/>
    <mergeCell ref="B18:C18"/>
    <mergeCell ref="C19:D19"/>
    <mergeCell ref="B20:C20"/>
    <mergeCell ref="C21:D21"/>
    <mergeCell ref="C22:D22"/>
    <mergeCell ref="B23:C23"/>
    <mergeCell ref="C24:D24"/>
    <mergeCell ref="C25:D25"/>
    <mergeCell ref="C26:D26"/>
    <mergeCell ref="B29:C29"/>
    <mergeCell ref="C30:D30"/>
    <mergeCell ref="B31:C31"/>
    <mergeCell ref="C32:D32"/>
    <mergeCell ref="B39:C39"/>
    <mergeCell ref="C40:D40"/>
    <mergeCell ref="B41:C41"/>
    <mergeCell ref="C43:D43"/>
    <mergeCell ref="C44:D44"/>
    <mergeCell ref="A61:C61"/>
    <mergeCell ref="A62:C62"/>
    <mergeCell ref="B45:C45"/>
    <mergeCell ref="C46:D46"/>
    <mergeCell ref="B47:C47"/>
    <mergeCell ref="B49:C49"/>
    <mergeCell ref="B51:C51"/>
    <mergeCell ref="A57:C57"/>
    <mergeCell ref="A58:C58"/>
  </mergeCells>
  <pageMargins left="0.11811023622047245" right="0.11811023622047245" top="0.15748031496062992" bottom="0.15748031496062992" header="0.31496062992125984" footer="0.31496062992125984"/>
  <pageSetup paperSize="14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L23" sqref="L23"/>
    </sheetView>
  </sheetViews>
  <sheetFormatPr defaultRowHeight="12.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2023-01-27T03:36:19Z</cp:lastPrinted>
  <dcterms:modified xsi:type="dcterms:W3CDTF">2023-02-09T07:42:41Z</dcterms:modified>
</cp:coreProperties>
</file>