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11" i="1" l="1"/>
  <c r="J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</calcChain>
</file>

<file path=xl/sharedStrings.xml><?xml version="1.0" encoding="utf-8"?>
<sst xmlns="http://schemas.openxmlformats.org/spreadsheetml/2006/main" count="64" uniqueCount="56">
  <si>
    <t>Catatan: Mohon diisi cell yang berwarna kuning saja</t>
  </si>
  <si>
    <t>Tabel</t>
  </si>
  <si>
    <t>5.4.10</t>
  </si>
  <si>
    <t>Perkembangan Keluarga Pra Sejahtera</t>
  </si>
  <si>
    <t>Table</t>
  </si>
  <si>
    <t>Growth of Pre - Prosperous Family</t>
  </si>
  <si>
    <t>Kepala Keluarga Households</t>
  </si>
  <si>
    <t>Keluarga Pra Sejahtera / Pre - Prosperous Family</t>
  </si>
  <si>
    <t>Kecamatan  District</t>
  </si>
  <si>
    <t>Ekonomi  Economic</t>
  </si>
  <si>
    <t>%</t>
  </si>
  <si>
    <t>Bukan Ekonomi  Non Economic</t>
  </si>
  <si>
    <t>Jumlah Total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</si>
  <si>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</si>
  <si>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</si>
  <si>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</si>
  <si>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</si>
  <si>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</si>
  <si>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</si>
  <si>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</si>
  <si>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</si>
  <si>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</si>
  <si>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</si>
  <si>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</si>
  <si>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</si>
  <si>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</si>
  <si>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</si>
  <si>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</si>
  <si>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</si>
  <si>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</si>
  <si>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</si>
  <si>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</si>
  <si>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-</t>
  </si>
  <si>
    <t>Sumber : Badan PP dan KB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</si>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</sst>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2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  <xf numFmtId="0" fontId="1" fillId="0" borderId="3" xfId="0" applyFont="1" applyBorder="1" applyAlignment="1">
      <alignment horizontal="center"/>
    </xf>
    <xf numFmtId="0" fontId="8" fillId="0" borderId="0" xfId="0" applyFont="1" applyAlignment="1"/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4" fillId="0" borderId="2" xfId="0" applyFont="1" applyBorder="1"/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K21/INDIKATOR%20KEPENDUDUKAN/JUMLAH%20KEPALA%20KELUARGA%20LAKI-LAKI%20MENURUT%20KELOMPOK%20UM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LDUK%202023/PK21/INDIKATOR%20PEMBANGUNAN%20KELUARGA/JUMLAH%20KELUARGA%20MENURUT%20KEIKUTSERTAAN%20KEGIATAN%20USAHA%20EKON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8">
          <cell r="C8" t="str">
            <v>11,479</v>
          </cell>
        </row>
        <row r="9">
          <cell r="C9" t="str">
            <v>10,431</v>
          </cell>
        </row>
        <row r="10">
          <cell r="C10" t="str">
            <v>15,974</v>
          </cell>
        </row>
        <row r="11">
          <cell r="C11" t="str">
            <v>8,915</v>
          </cell>
        </row>
        <row r="12">
          <cell r="C12" t="str">
            <v>21,198</v>
          </cell>
        </row>
        <row r="13">
          <cell r="C13" t="str">
            <v>20,803</v>
          </cell>
        </row>
        <row r="14">
          <cell r="C14" t="str">
            <v>16,714</v>
          </cell>
        </row>
        <row r="15">
          <cell r="C15" t="str">
            <v>19,989</v>
          </cell>
        </row>
        <row r="16">
          <cell r="C16" t="str">
            <v>14,397</v>
          </cell>
        </row>
        <row r="17">
          <cell r="C17" t="str">
            <v>12,993</v>
          </cell>
        </row>
        <row r="18">
          <cell r="C18" t="str">
            <v>19,065</v>
          </cell>
        </row>
        <row r="19">
          <cell r="C19" t="str">
            <v>18,472</v>
          </cell>
        </row>
        <row r="20">
          <cell r="C20" t="str">
            <v>18,024</v>
          </cell>
        </row>
        <row r="21">
          <cell r="C21" t="str">
            <v>14,361</v>
          </cell>
        </row>
        <row r="22">
          <cell r="C22" t="str">
            <v>14,710</v>
          </cell>
        </row>
        <row r="23">
          <cell r="C23" t="str">
            <v>21,415</v>
          </cell>
        </row>
        <row r="24">
          <cell r="C24" t="str">
            <v>13,927</v>
          </cell>
        </row>
        <row r="25">
          <cell r="C25" t="str">
            <v>13,280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9">
          <cell r="J9" t="str">
            <v>1,318</v>
          </cell>
          <cell r="L9">
            <v>436.86399999999998</v>
          </cell>
        </row>
        <row r="10">
          <cell r="J10" t="str">
            <v>825</v>
          </cell>
          <cell r="L10">
            <v>1786.241</v>
          </cell>
        </row>
        <row r="11">
          <cell r="J11" t="str">
            <v>1,920</v>
          </cell>
          <cell r="L11">
            <v>4.4090000000000007</v>
          </cell>
        </row>
        <row r="12">
          <cell r="J12" t="str">
            <v>244</v>
          </cell>
          <cell r="L12">
            <v>864</v>
          </cell>
        </row>
        <row r="13">
          <cell r="J13" t="str">
            <v>1,502</v>
          </cell>
          <cell r="L13">
            <v>623.375</v>
          </cell>
        </row>
        <row r="14">
          <cell r="J14" t="str">
            <v>1,626</v>
          </cell>
          <cell r="L14">
            <v>1652.6590000000001</v>
          </cell>
        </row>
        <row r="15">
          <cell r="J15" t="str">
            <v>1,344</v>
          </cell>
          <cell r="L15">
            <v>935.94399999999996</v>
          </cell>
        </row>
        <row r="16">
          <cell r="J16" t="str">
            <v>1,364</v>
          </cell>
          <cell r="L16">
            <v>949.58799999999997</v>
          </cell>
        </row>
        <row r="17">
          <cell r="J17" t="str">
            <v>1,823</v>
          </cell>
          <cell r="L17">
            <v>4.9530000000000003</v>
          </cell>
        </row>
        <row r="18">
          <cell r="J18" t="str">
            <v>528</v>
          </cell>
          <cell r="L18">
            <v>976.06600000000003</v>
          </cell>
        </row>
        <row r="19">
          <cell r="J19" t="str">
            <v>1,346</v>
          </cell>
          <cell r="L19">
            <v>865.92100000000005</v>
          </cell>
        </row>
        <row r="20">
          <cell r="J20" t="str">
            <v>1,789</v>
          </cell>
          <cell r="L20">
            <v>767.29899999999998</v>
          </cell>
        </row>
        <row r="21">
          <cell r="J21" t="str">
            <v>1,405</v>
          </cell>
          <cell r="L21">
            <v>429.81899999999996</v>
          </cell>
        </row>
        <row r="22">
          <cell r="J22" t="str">
            <v>558</v>
          </cell>
          <cell r="L22">
            <v>996.51900000000001</v>
          </cell>
        </row>
        <row r="23">
          <cell r="J23" t="str">
            <v>1,478</v>
          </cell>
          <cell r="L23">
            <v>865.49800000000005</v>
          </cell>
        </row>
        <row r="24">
          <cell r="J24" t="str">
            <v>1,077</v>
          </cell>
          <cell r="L24">
            <v>1863.838</v>
          </cell>
        </row>
        <row r="25">
          <cell r="J25" t="str">
            <v>1,922</v>
          </cell>
          <cell r="L25">
            <v>5.8129999999999997</v>
          </cell>
        </row>
        <row r="26">
          <cell r="J26" t="str">
            <v>1,149</v>
          </cell>
          <cell r="L26">
            <v>1362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"/>
  <sheetViews>
    <sheetView tabSelected="1" workbookViewId="0">
      <selection activeCell="N4" sqref="N4"/>
    </sheetView>
  </sheetViews>
  <sheetFormatPr defaultColWidth="12.5703125" defaultRowHeight="15.75" customHeight="1"/>
  <cols>
    <col min="5" max="5" width="28.140625" customWidth="1"/>
    <col min="6" max="6" width="19.28515625" customWidth="1"/>
    <col min="8" max="8" width="28.5703125" customWidth="1"/>
  </cols>
  <sheetData>
    <row r="1" spans="1:12" ht="15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B2" s="2" t="s">
        <v>1</v>
      </c>
      <c r="C2" s="31" t="s">
        <v>2</v>
      </c>
      <c r="D2" s="31" t="s">
        <v>3</v>
      </c>
      <c r="E2" s="29"/>
      <c r="F2" s="29"/>
      <c r="G2" s="29"/>
      <c r="H2" s="29"/>
      <c r="I2" s="29"/>
      <c r="J2" s="29"/>
      <c r="K2" s="29"/>
      <c r="L2" s="1"/>
    </row>
    <row r="3" spans="1:12" ht="15.75" customHeight="1">
      <c r="B3" s="3" t="s">
        <v>4</v>
      </c>
      <c r="C3" s="29"/>
      <c r="D3" s="40" t="s">
        <v>5</v>
      </c>
      <c r="E3" s="29"/>
      <c r="F3" s="29"/>
      <c r="G3" s="29"/>
      <c r="H3" s="29"/>
      <c r="I3" s="29"/>
      <c r="J3" s="29"/>
      <c r="K3" s="29"/>
      <c r="L3" s="19"/>
    </row>
    <row r="4" spans="1:12" ht="15.75" customHeight="1">
      <c r="B4" s="1"/>
      <c r="C4" s="1"/>
      <c r="D4" s="31">
        <v>2022</v>
      </c>
      <c r="E4" s="29"/>
      <c r="F4" s="29"/>
      <c r="G4" s="29"/>
      <c r="H4" s="29"/>
      <c r="I4" s="29"/>
      <c r="J4" s="29"/>
      <c r="K4" s="29"/>
      <c r="L4" s="1"/>
    </row>
    <row r="5" spans="1:12" ht="15.7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.75" customHeight="1">
      <c r="B6" s="4"/>
      <c r="C6" s="4"/>
      <c r="D6" s="4"/>
      <c r="E6" s="32" t="s">
        <v>6</v>
      </c>
      <c r="F6" s="42" t="s">
        <v>7</v>
      </c>
      <c r="G6" s="41"/>
      <c r="H6" s="41"/>
      <c r="I6" s="41"/>
      <c r="J6" s="41"/>
      <c r="K6" s="41"/>
      <c r="L6" s="41"/>
    </row>
    <row r="7" spans="1:12" ht="15.75" customHeight="1">
      <c r="B7" s="1"/>
      <c r="C7" s="30" t="s">
        <v>8</v>
      </c>
      <c r="D7" s="29"/>
      <c r="E7" s="29"/>
      <c r="F7" s="34" t="s">
        <v>9</v>
      </c>
      <c r="G7" s="34" t="s">
        <v>10</v>
      </c>
      <c r="H7" s="34" t="s">
        <v>11</v>
      </c>
      <c r="I7" s="34" t="s">
        <v>10</v>
      </c>
      <c r="J7" s="34" t="s">
        <v>12</v>
      </c>
      <c r="K7" s="35" t="s">
        <v>10</v>
      </c>
      <c r="L7" s="36"/>
    </row>
    <row r="8" spans="1:12" ht="15.75" customHeight="1"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75" customHeight="1">
      <c r="A9" s="26" t="s">
        <v>37</v>
      </c>
      <c r="B9" s="7"/>
      <c r="C9" s="8">
        <v>-1</v>
      </c>
      <c r="D9" s="7"/>
      <c r="E9" s="8">
        <v>-2</v>
      </c>
      <c r="F9" s="8">
        <v>-3</v>
      </c>
      <c r="G9" s="8">
        <v>-4</v>
      </c>
      <c r="H9" s="8">
        <v>-5</v>
      </c>
      <c r="I9" s="8">
        <v>-6</v>
      </c>
      <c r="J9" s="8">
        <v>-7</v>
      </c>
      <c r="K9" s="37">
        <v>-8</v>
      </c>
      <c r="L9" s="33"/>
    </row>
    <row r="10" spans="1:12" ht="15.75" customHeight="1">
      <c r="A10" s="27"/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</row>
    <row r="11" spans="1:12" ht="15.75" customHeight="1">
      <c r="A11" s="20" t="s">
        <v>38</v>
      </c>
      <c r="B11" s="1">
        <v>1</v>
      </c>
      <c r="C11" s="1" t="s">
        <v>13</v>
      </c>
      <c r="D11" s="1"/>
      <c r="E11" s="24" t="str">
        <f>'[1]Page 1'!C8</f>
        <v>11,479</v>
      </c>
      <c r="F11" s="25">
        <f>'[2]Page 1'!L9</f>
        <v>436.86399999999998</v>
      </c>
      <c r="G11" s="25">
        <f>F11/286147*100</f>
        <v>0.15267117949864928</v>
      </c>
      <c r="H11" s="25" t="str">
        <f>'[2]Page 1'!J9</f>
        <v>1,318</v>
      </c>
      <c r="I11" s="25">
        <f>H11/286147*100</f>
        <v>4.6060241763848657E-4</v>
      </c>
      <c r="J11" s="25">
        <f>F11+H11</f>
        <v>438.18199999999996</v>
      </c>
      <c r="K11" s="25">
        <f>G11+I11</f>
        <v>0.15313178191628776</v>
      </c>
      <c r="L11" s="10"/>
    </row>
    <row r="12" spans="1:12" ht="15.75" customHeight="1">
      <c r="A12" s="21" t="s">
        <v>39</v>
      </c>
      <c r="B12" s="1">
        <v>2</v>
      </c>
      <c r="C12" s="1" t="s">
        <v>14</v>
      </c>
      <c r="D12" s="1"/>
      <c r="E12" s="24" t="str">
        <f>'[1]Page 1'!C9</f>
        <v>10,431</v>
      </c>
      <c r="F12" s="25">
        <f>'[2]Page 1'!L10</f>
        <v>1786.241</v>
      </c>
      <c r="G12" s="25">
        <f t="shared" ref="G12:G28" si="0">F12/286147*100</f>
        <v>0.62423894012518044</v>
      </c>
      <c r="H12" s="25" t="str">
        <f>'[2]Page 1'!J10</f>
        <v>825</v>
      </c>
      <c r="I12" s="25">
        <f t="shared" ref="I12:I28" si="1">H12/286147*100</f>
        <v>0.28831334943228482</v>
      </c>
      <c r="J12" s="25">
        <f t="shared" ref="J12:J28" si="2">F12+H12</f>
        <v>2611.241</v>
      </c>
      <c r="K12" s="25">
        <f t="shared" ref="K12:K28" si="3">G12+I12</f>
        <v>0.91255228955746526</v>
      </c>
      <c r="L12" s="10"/>
    </row>
    <row r="13" spans="1:12" ht="15.75" customHeight="1">
      <c r="A13" s="21" t="s">
        <v>40</v>
      </c>
      <c r="B13" s="1">
        <v>3</v>
      </c>
      <c r="C13" s="1" t="s">
        <v>15</v>
      </c>
      <c r="D13" s="1"/>
      <c r="E13" s="24" t="str">
        <f>'[1]Page 1'!C10</f>
        <v>15,974</v>
      </c>
      <c r="F13" s="25">
        <f>'[2]Page 1'!L11</f>
        <v>4.4090000000000007</v>
      </c>
      <c r="G13" s="25">
        <f t="shared" si="0"/>
        <v>1.5408164335114472E-3</v>
      </c>
      <c r="H13" s="25" t="str">
        <f>'[2]Page 1'!J11</f>
        <v>1,920</v>
      </c>
      <c r="I13" s="25">
        <f t="shared" si="1"/>
        <v>6.7098379504240831E-4</v>
      </c>
      <c r="J13" s="25">
        <f t="shared" si="2"/>
        <v>6.3290000000000006</v>
      </c>
      <c r="K13" s="25">
        <f t="shared" si="3"/>
        <v>2.2118002285538554E-3</v>
      </c>
      <c r="L13" s="10"/>
    </row>
    <row r="14" spans="1:12" ht="15.75" customHeight="1">
      <c r="A14" s="22" t="s">
        <v>41</v>
      </c>
      <c r="B14" s="1">
        <v>4</v>
      </c>
      <c r="C14" s="1" t="s">
        <v>16</v>
      </c>
      <c r="D14" s="1"/>
      <c r="E14" s="24" t="str">
        <f>'[1]Page 1'!C11</f>
        <v>8,915</v>
      </c>
      <c r="F14" s="25">
        <f>'[2]Page 1'!L12</f>
        <v>864</v>
      </c>
      <c r="G14" s="25">
        <f t="shared" si="0"/>
        <v>0.30194270776908372</v>
      </c>
      <c r="H14" s="25" t="str">
        <f>'[2]Page 1'!J12</f>
        <v>244</v>
      </c>
      <c r="I14" s="25">
        <f t="shared" si="1"/>
        <v>8.5270857286639384E-2</v>
      </c>
      <c r="J14" s="25">
        <f t="shared" si="2"/>
        <v>1108</v>
      </c>
      <c r="K14" s="25">
        <f t="shared" si="3"/>
        <v>0.38721356505572313</v>
      </c>
      <c r="L14" s="10"/>
    </row>
    <row r="15" spans="1:12" ht="15.75" customHeight="1">
      <c r="A15" s="22" t="s">
        <v>42</v>
      </c>
      <c r="B15" s="1">
        <v>5</v>
      </c>
      <c r="C15" s="1" t="s">
        <v>17</v>
      </c>
      <c r="D15" s="1"/>
      <c r="E15" s="24" t="str">
        <f>'[1]Page 1'!C12</f>
        <v>21,198</v>
      </c>
      <c r="F15" s="25">
        <f>'[2]Page 1'!L13</f>
        <v>623.375</v>
      </c>
      <c r="G15" s="25">
        <f t="shared" si="0"/>
        <v>0.21785131418466733</v>
      </c>
      <c r="H15" s="25" t="str">
        <f>'[2]Page 1'!J13</f>
        <v>1,502</v>
      </c>
      <c r="I15" s="25">
        <f t="shared" si="1"/>
        <v>5.2490503133005063E-4</v>
      </c>
      <c r="J15" s="25">
        <f t="shared" si="2"/>
        <v>624.87699999999995</v>
      </c>
      <c r="K15" s="25">
        <f t="shared" si="3"/>
        <v>0.21837621921599737</v>
      </c>
      <c r="L15" s="10"/>
    </row>
    <row r="16" spans="1:12" ht="15.75" customHeight="1">
      <c r="A16" s="22" t="s">
        <v>43</v>
      </c>
      <c r="B16" s="1">
        <v>6</v>
      </c>
      <c r="C16" s="1" t="s">
        <v>18</v>
      </c>
      <c r="D16" s="1"/>
      <c r="E16" s="24" t="str">
        <f>'[1]Page 1'!C13</f>
        <v>20,803</v>
      </c>
      <c r="F16" s="25">
        <f>'[2]Page 1'!L14</f>
        <v>1652.6590000000001</v>
      </c>
      <c r="G16" s="25">
        <f t="shared" si="0"/>
        <v>0.57755594152655809</v>
      </c>
      <c r="H16" s="25" t="str">
        <f>'[2]Page 1'!J14</f>
        <v>1,626</v>
      </c>
      <c r="I16" s="25">
        <f t="shared" si="1"/>
        <v>5.6823940142653948E-4</v>
      </c>
      <c r="J16" s="25">
        <f t="shared" si="2"/>
        <v>1654.2850000000001</v>
      </c>
      <c r="K16" s="25">
        <f t="shared" si="3"/>
        <v>0.57812418092798468</v>
      </c>
      <c r="L16" s="10"/>
    </row>
    <row r="17" spans="1:12" ht="15.75" customHeight="1">
      <c r="A17" s="22" t="s">
        <v>44</v>
      </c>
      <c r="B17" s="1">
        <v>7</v>
      </c>
      <c r="C17" s="1" t="s">
        <v>19</v>
      </c>
      <c r="D17" s="1"/>
      <c r="E17" s="24" t="str">
        <f>'[1]Page 1'!C14</f>
        <v>16,714</v>
      </c>
      <c r="F17" s="25">
        <f>'[2]Page 1'!L15</f>
        <v>935.94399999999996</v>
      </c>
      <c r="G17" s="25">
        <f t="shared" si="0"/>
        <v>0.32708502972248527</v>
      </c>
      <c r="H17" s="25" t="str">
        <f>'[2]Page 1'!J15</f>
        <v>1,344</v>
      </c>
      <c r="I17" s="25">
        <f t="shared" si="1"/>
        <v>4.6968865652968582E-4</v>
      </c>
      <c r="J17" s="25">
        <f t="shared" si="2"/>
        <v>937.28800000000001</v>
      </c>
      <c r="K17" s="25">
        <f t="shared" si="3"/>
        <v>0.32755471837901495</v>
      </c>
      <c r="L17" s="10"/>
    </row>
    <row r="18" spans="1:12" ht="15.75" customHeight="1">
      <c r="A18" s="22" t="s">
        <v>45</v>
      </c>
      <c r="B18" s="1">
        <v>8</v>
      </c>
      <c r="C18" s="1" t="s">
        <v>20</v>
      </c>
      <c r="D18" s="1"/>
      <c r="E18" s="24" t="str">
        <f>'[1]Page 1'!C15</f>
        <v>19,989</v>
      </c>
      <c r="F18" s="25">
        <f>'[2]Page 1'!L16</f>
        <v>949.58799999999997</v>
      </c>
      <c r="G18" s="25">
        <f t="shared" si="0"/>
        <v>0.3318532083160054</v>
      </c>
      <c r="H18" s="25" t="str">
        <f>'[2]Page 1'!J16</f>
        <v>1,364</v>
      </c>
      <c r="I18" s="25">
        <f t="shared" si="1"/>
        <v>4.7667807106137756E-4</v>
      </c>
      <c r="J18" s="25">
        <f t="shared" si="2"/>
        <v>950.952</v>
      </c>
      <c r="K18" s="25">
        <f t="shared" si="3"/>
        <v>0.33232988638706679</v>
      </c>
      <c r="L18" s="10"/>
    </row>
    <row r="19" spans="1:12" ht="15.75" customHeight="1">
      <c r="A19" s="22" t="s">
        <v>46</v>
      </c>
      <c r="B19" s="1">
        <v>9</v>
      </c>
      <c r="C19" s="1" t="s">
        <v>21</v>
      </c>
      <c r="D19" s="1"/>
      <c r="E19" s="24" t="str">
        <f>'[1]Page 1'!C16</f>
        <v>14,397</v>
      </c>
      <c r="F19" s="25">
        <f>'[2]Page 1'!L17</f>
        <v>4.9530000000000003</v>
      </c>
      <c r="G19" s="25">
        <f t="shared" si="0"/>
        <v>1.7309285087734629E-3</v>
      </c>
      <c r="H19" s="25" t="str">
        <f>'[2]Page 1'!J17</f>
        <v>1,823</v>
      </c>
      <c r="I19" s="25">
        <f t="shared" si="1"/>
        <v>6.370851345637033E-4</v>
      </c>
      <c r="J19" s="25">
        <f t="shared" si="2"/>
        <v>6.7759999999999998</v>
      </c>
      <c r="K19" s="25">
        <f t="shared" si="3"/>
        <v>2.3680136433371661E-3</v>
      </c>
      <c r="L19" s="10"/>
    </row>
    <row r="20" spans="1:12" ht="15.75" customHeight="1">
      <c r="A20" s="22" t="s">
        <v>47</v>
      </c>
      <c r="B20" s="1">
        <v>10</v>
      </c>
      <c r="C20" s="30" t="s">
        <v>22</v>
      </c>
      <c r="D20" s="29"/>
      <c r="E20" s="24" t="str">
        <f>'[1]Page 1'!C17</f>
        <v>12,993</v>
      </c>
      <c r="F20" s="25">
        <f>'[2]Page 1'!L18</f>
        <v>976.06600000000003</v>
      </c>
      <c r="G20" s="25">
        <f t="shared" si="0"/>
        <v>0.34110649421451211</v>
      </c>
      <c r="H20" s="25" t="str">
        <f>'[2]Page 1'!J18</f>
        <v>528</v>
      </c>
      <c r="I20" s="25">
        <f t="shared" si="1"/>
        <v>0.18452054363666226</v>
      </c>
      <c r="J20" s="25">
        <f t="shared" si="2"/>
        <v>1504.066</v>
      </c>
      <c r="K20" s="25">
        <f t="shared" si="3"/>
        <v>0.52562703785117437</v>
      </c>
      <c r="L20" s="10"/>
    </row>
    <row r="21" spans="1:12" ht="15.75" customHeight="1">
      <c r="A21" s="22" t="s">
        <v>48</v>
      </c>
      <c r="B21" s="1">
        <v>11</v>
      </c>
      <c r="C21" s="1" t="s">
        <v>23</v>
      </c>
      <c r="D21" s="1"/>
      <c r="E21" s="24" t="str">
        <f>'[1]Page 1'!C18</f>
        <v>19,065</v>
      </c>
      <c r="F21" s="25">
        <f>'[2]Page 1'!L19</f>
        <v>865.92100000000005</v>
      </c>
      <c r="G21" s="25">
        <f t="shared" si="0"/>
        <v>0.30261404103485273</v>
      </c>
      <c r="H21" s="25" t="str">
        <f>'[2]Page 1'!J19</f>
        <v>1,346</v>
      </c>
      <c r="I21" s="25">
        <f t="shared" si="1"/>
        <v>4.7038759798285503E-4</v>
      </c>
      <c r="J21" s="25">
        <f t="shared" si="2"/>
        <v>867.26700000000005</v>
      </c>
      <c r="K21" s="25">
        <f t="shared" si="3"/>
        <v>0.30308442863283558</v>
      </c>
      <c r="L21" s="10"/>
    </row>
    <row r="22" spans="1:12" ht="15.75" customHeight="1">
      <c r="A22" s="22" t="s">
        <v>49</v>
      </c>
      <c r="B22" s="1">
        <v>12</v>
      </c>
      <c r="C22" s="1" t="s">
        <v>24</v>
      </c>
      <c r="D22" s="1"/>
      <c r="E22" s="24" t="str">
        <f>'[1]Page 1'!C19</f>
        <v>18,472</v>
      </c>
      <c r="F22" s="25">
        <f>'[2]Page 1'!L20</f>
        <v>767.29899999999998</v>
      </c>
      <c r="G22" s="25">
        <f t="shared" si="0"/>
        <v>0.26814853903762753</v>
      </c>
      <c r="H22" s="25" t="str">
        <f>'[2]Page 1'!J20</f>
        <v>1,789</v>
      </c>
      <c r="I22" s="25">
        <f t="shared" si="1"/>
        <v>6.2520312985982728E-4</v>
      </c>
      <c r="J22" s="25">
        <f t="shared" si="2"/>
        <v>769.08799999999997</v>
      </c>
      <c r="K22" s="25">
        <f t="shared" si="3"/>
        <v>0.26877374216748734</v>
      </c>
      <c r="L22" s="10"/>
    </row>
    <row r="23" spans="1:12" ht="15.75" customHeight="1">
      <c r="A23" s="22" t="s">
        <v>50</v>
      </c>
      <c r="B23" s="1">
        <v>13</v>
      </c>
      <c r="C23" s="1" t="s">
        <v>25</v>
      </c>
      <c r="D23" s="1"/>
      <c r="E23" s="24" t="str">
        <f>'[1]Page 1'!C20</f>
        <v>18,024</v>
      </c>
      <c r="F23" s="25">
        <f>'[2]Page 1'!L21</f>
        <v>429.81899999999996</v>
      </c>
      <c r="G23" s="25">
        <f t="shared" si="0"/>
        <v>0.15020915822986086</v>
      </c>
      <c r="H23" s="25" t="str">
        <f>'[2]Page 1'!J21</f>
        <v>1,405</v>
      </c>
      <c r="I23" s="25">
        <f t="shared" si="1"/>
        <v>4.9100637085134572E-4</v>
      </c>
      <c r="J23" s="25">
        <f t="shared" si="2"/>
        <v>431.22399999999993</v>
      </c>
      <c r="K23" s="25">
        <f t="shared" si="3"/>
        <v>0.1507001646007122</v>
      </c>
      <c r="L23" s="10"/>
    </row>
    <row r="24" spans="1:12" ht="15.75" customHeight="1">
      <c r="A24" s="22" t="s">
        <v>51</v>
      </c>
      <c r="B24" s="1">
        <v>14</v>
      </c>
      <c r="C24" s="1" t="s">
        <v>26</v>
      </c>
      <c r="D24" s="1"/>
      <c r="E24" s="24" t="str">
        <f>'[1]Page 1'!C21</f>
        <v>14,361</v>
      </c>
      <c r="F24" s="25">
        <f>'[2]Page 1'!L22</f>
        <v>996.51900000000001</v>
      </c>
      <c r="G24" s="25">
        <f t="shared" si="0"/>
        <v>0.3482542189853467</v>
      </c>
      <c r="H24" s="25" t="str">
        <f>'[2]Page 1'!J22</f>
        <v>558</v>
      </c>
      <c r="I24" s="25">
        <f t="shared" si="1"/>
        <v>0.19500466543419989</v>
      </c>
      <c r="J24" s="25">
        <f t="shared" si="2"/>
        <v>1554.519</v>
      </c>
      <c r="K24" s="25">
        <f t="shared" si="3"/>
        <v>0.54325888441954662</v>
      </c>
      <c r="L24" s="10"/>
    </row>
    <row r="25" spans="1:12" ht="15.75" customHeight="1">
      <c r="A25" s="22" t="s">
        <v>52</v>
      </c>
      <c r="B25" s="1">
        <v>15</v>
      </c>
      <c r="C25" s="1" t="s">
        <v>27</v>
      </c>
      <c r="D25" s="1"/>
      <c r="E25" s="24" t="str">
        <f>'[1]Page 1'!C22</f>
        <v>14,710</v>
      </c>
      <c r="F25" s="25">
        <f>'[2]Page 1'!L23</f>
        <v>865.49800000000005</v>
      </c>
      <c r="G25" s="25">
        <f t="shared" si="0"/>
        <v>0.30246621491750747</v>
      </c>
      <c r="H25" s="25" t="str">
        <f>'[2]Page 1'!J23</f>
        <v>1,478</v>
      </c>
      <c r="I25" s="25">
        <f t="shared" si="1"/>
        <v>5.1651773389202059E-4</v>
      </c>
      <c r="J25" s="25">
        <f t="shared" si="2"/>
        <v>866.976</v>
      </c>
      <c r="K25" s="25">
        <f t="shared" si="3"/>
        <v>0.30298273265139947</v>
      </c>
      <c r="L25" s="10"/>
    </row>
    <row r="26" spans="1:12" ht="15.75" customHeight="1">
      <c r="A26" s="22" t="s">
        <v>53</v>
      </c>
      <c r="B26" s="1">
        <v>16</v>
      </c>
      <c r="C26" s="1" t="s">
        <v>28</v>
      </c>
      <c r="D26" s="1"/>
      <c r="E26" s="24" t="str">
        <f>'[1]Page 1'!C23</f>
        <v>21,415</v>
      </c>
      <c r="F26" s="25">
        <f>'[2]Page 1'!L24</f>
        <v>1863.838</v>
      </c>
      <c r="G26" s="25">
        <f t="shared" si="0"/>
        <v>0.65135682009596463</v>
      </c>
      <c r="H26" s="25" t="str">
        <f>'[2]Page 1'!J24</f>
        <v>1,077</v>
      </c>
      <c r="I26" s="25">
        <f t="shared" si="1"/>
        <v>3.7637997253160091E-4</v>
      </c>
      <c r="J26" s="25">
        <f t="shared" si="2"/>
        <v>1864.915</v>
      </c>
      <c r="K26" s="25">
        <f t="shared" si="3"/>
        <v>0.65173320006849622</v>
      </c>
      <c r="L26" s="10"/>
    </row>
    <row r="27" spans="1:12" ht="15.75" customHeight="1">
      <c r="A27" s="22" t="s">
        <v>54</v>
      </c>
      <c r="B27" s="1">
        <v>17</v>
      </c>
      <c r="C27" s="1" t="s">
        <v>29</v>
      </c>
      <c r="D27" s="1"/>
      <c r="E27" s="24" t="str">
        <f>'[1]Page 1'!C24</f>
        <v>13,927</v>
      </c>
      <c r="F27" s="25">
        <f>'[2]Page 1'!L25</f>
        <v>5.8129999999999997</v>
      </c>
      <c r="G27" s="25">
        <f t="shared" si="0"/>
        <v>2.0314733336362079E-3</v>
      </c>
      <c r="H27" s="25" t="str">
        <f>'[2]Page 1'!J25</f>
        <v>1,922</v>
      </c>
      <c r="I27" s="25">
        <f t="shared" si="1"/>
        <v>6.7168273649557747E-4</v>
      </c>
      <c r="J27" s="25">
        <f t="shared" si="2"/>
        <v>7.7349999999999994</v>
      </c>
      <c r="K27" s="25">
        <f t="shared" si="3"/>
        <v>2.7031560701317853E-3</v>
      </c>
      <c r="L27" s="10"/>
    </row>
    <row r="28" spans="1:12" ht="15.75" customHeight="1">
      <c r="A28" s="23" t="s">
        <v>55</v>
      </c>
      <c r="B28" s="1">
        <v>18</v>
      </c>
      <c r="C28" s="30" t="s">
        <v>30</v>
      </c>
      <c r="D28" s="29"/>
      <c r="E28" s="24" t="str">
        <f>'[1]Page 1'!C25</f>
        <v>13,280</v>
      </c>
      <c r="F28" s="25">
        <f>'[2]Page 1'!L26</f>
        <v>1362</v>
      </c>
      <c r="G28" s="25">
        <f t="shared" si="0"/>
        <v>0.47597912960820837</v>
      </c>
      <c r="H28" s="25" t="str">
        <f>'[2]Page 1'!J26</f>
        <v>1,149</v>
      </c>
      <c r="I28" s="25">
        <f t="shared" si="1"/>
        <v>4.0154186484569121E-4</v>
      </c>
      <c r="J28" s="25">
        <f t="shared" si="2"/>
        <v>1363.1489999999999</v>
      </c>
      <c r="K28" s="25">
        <f t="shared" si="3"/>
        <v>0.47638067147305407</v>
      </c>
      <c r="L28" s="10"/>
    </row>
    <row r="29" spans="1:12" ht="15.75" customHeight="1">
      <c r="B29" s="1"/>
      <c r="C29" s="1"/>
      <c r="D29" s="1"/>
      <c r="E29" s="10"/>
      <c r="F29" s="11"/>
      <c r="G29" s="11"/>
      <c r="H29" s="10"/>
      <c r="I29" s="10"/>
      <c r="J29" s="10"/>
      <c r="K29" s="10"/>
      <c r="L29" s="10"/>
    </row>
    <row r="30" spans="1:12" ht="15.75" customHeight="1">
      <c r="B30" s="38" t="s">
        <v>31</v>
      </c>
      <c r="C30" s="36"/>
      <c r="D30" s="13">
        <v>2022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  <c r="L30" s="17"/>
    </row>
    <row r="31" spans="1:12" ht="15.75" customHeight="1">
      <c r="B31" s="12"/>
      <c r="C31" s="15"/>
      <c r="D31" s="13">
        <v>2021</v>
      </c>
      <c r="E31" s="14"/>
      <c r="F31" s="16"/>
      <c r="G31" s="16"/>
      <c r="H31" s="14"/>
      <c r="I31" s="17"/>
      <c r="J31" s="14"/>
      <c r="K31" s="17"/>
      <c r="L31" s="10"/>
    </row>
    <row r="32" spans="1:12" ht="15.75" customHeight="1">
      <c r="B32" s="5"/>
      <c r="C32" s="5"/>
      <c r="D32" s="5">
        <v>2020</v>
      </c>
      <c r="E32" s="10"/>
      <c r="F32" s="10"/>
      <c r="G32" s="10"/>
      <c r="H32" s="9"/>
      <c r="I32" s="10"/>
      <c r="J32" s="9"/>
      <c r="K32" s="10"/>
      <c r="L32" s="10"/>
    </row>
    <row r="33" spans="2:12" ht="15.75" customHeight="1">
      <c r="B33" s="18"/>
      <c r="C33" s="18"/>
      <c r="D33" s="18">
        <v>2019</v>
      </c>
      <c r="E33" s="7"/>
      <c r="F33" s="7"/>
      <c r="G33" s="7"/>
      <c r="H33" s="8"/>
      <c r="I33" s="7"/>
      <c r="J33" s="8"/>
      <c r="K33" s="7"/>
      <c r="L33" s="7"/>
    </row>
    <row r="34" spans="2:12" ht="15.75" customHeight="1">
      <c r="B34" s="39" t="s">
        <v>33</v>
      </c>
      <c r="C34" s="29"/>
      <c r="D34" s="29"/>
      <c r="E34" s="29"/>
      <c r="F34" s="29"/>
      <c r="G34" s="10"/>
      <c r="H34" s="11"/>
      <c r="I34" s="10"/>
      <c r="J34" s="11"/>
      <c r="K34" s="10"/>
      <c r="L34" s="10"/>
    </row>
    <row r="35" spans="2:12" ht="15.75" customHeight="1">
      <c r="B35" s="28" t="s">
        <v>34</v>
      </c>
      <c r="C35" s="29"/>
      <c r="D35" s="29"/>
      <c r="E35" s="29"/>
      <c r="F35" s="29"/>
      <c r="G35" s="29"/>
      <c r="H35" s="29"/>
      <c r="I35" s="29"/>
      <c r="J35" s="29"/>
      <c r="K35" s="10"/>
      <c r="L35" s="10"/>
    </row>
    <row r="36" spans="2:12" ht="15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2:12" ht="15.75" customHeight="1">
      <c r="B37" s="30" t="s">
        <v>35</v>
      </c>
      <c r="C37" s="29"/>
      <c r="D37" s="10"/>
      <c r="E37" s="10"/>
      <c r="F37" s="10"/>
      <c r="G37" s="10"/>
      <c r="H37" s="10"/>
      <c r="I37" s="10"/>
      <c r="J37" s="10"/>
      <c r="K37" s="10"/>
      <c r="L37" s="10"/>
    </row>
    <row r="38" spans="2:12" ht="15.75" customHeight="1">
      <c r="B38" s="30" t="s">
        <v>36</v>
      </c>
      <c r="C38" s="29"/>
      <c r="D38" s="29"/>
      <c r="E38" s="29"/>
      <c r="F38" s="29"/>
      <c r="G38" s="29"/>
      <c r="H38" s="29"/>
      <c r="I38" s="29"/>
      <c r="J38" s="29"/>
      <c r="K38" s="29"/>
      <c r="L38" s="10"/>
    </row>
  </sheetData>
  <mergeCells count="23">
    <mergeCell ref="B30:C30"/>
    <mergeCell ref="B34:F34"/>
    <mergeCell ref="D2:K2"/>
    <mergeCell ref="D3:K3"/>
    <mergeCell ref="D4:K4"/>
    <mergeCell ref="B5:L5"/>
    <mergeCell ref="F6:L6"/>
    <mergeCell ref="A9:A10"/>
    <mergeCell ref="B35:J35"/>
    <mergeCell ref="B37:C37"/>
    <mergeCell ref="B38:K38"/>
    <mergeCell ref="C2:C3"/>
    <mergeCell ref="E6:E8"/>
    <mergeCell ref="F7:F8"/>
    <mergeCell ref="G7:G8"/>
    <mergeCell ref="H7:H8"/>
    <mergeCell ref="I7:I8"/>
    <mergeCell ref="J7:J8"/>
    <mergeCell ref="C7:D8"/>
    <mergeCell ref="K7:L8"/>
    <mergeCell ref="K9:L9"/>
    <mergeCell ref="C20:D20"/>
    <mergeCell ref="C28:D2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2009-07-28T18:07:19Z</dcterms:created>
  <dcterms:modified xsi:type="dcterms:W3CDTF">2023-01-25T02:28:36Z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91823D2C9D344275A203304DCED53072</vt:lpwstr>
  </property>
  <property fmtid="{D5CDD505-2E9C-101B-9397-08002B2CF9AE}" pid="3" name="KSOProductBuildVer">
    <vt:lpwstr>1057-11.2.0.11341</vt:lpwstr>
  </property>
</Properties>
</file>