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Sheet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1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11" i="1"/>
</calcChain>
</file>

<file path=xl/sharedStrings.xml><?xml version="1.0" encoding="utf-8"?>
<sst xmlns="http://schemas.openxmlformats.org/spreadsheetml/2006/main" count="64" uniqueCount="56">
  <si>
    <t>Catatan: Mohon diisi cell yang berwarna kuning saja</t>
  </si>
  <si>
    <t>Tabel</t>
  </si>
  <si>
    <t>5.4.12</t>
  </si>
  <si>
    <t>Perkembangan Keluarga Sejahtera - I</t>
  </si>
  <si>
    <t>Table</t>
  </si>
  <si>
    <t>Growth of Prosperous Family - I</t>
  </si>
  <si>
    <t>Kepala Keluarga Households</t>
  </si>
  <si>
    <t>Keluarga Sejahtera - I Prosperous Family - I</t>
  </si>
  <si>
    <t>Kecamatan District</t>
  </si>
  <si>
    <t>Ekonomi Economic</t>
  </si>
  <si>
    <t>%</t>
  </si>
  <si>
    <t>Bukan Ekonomi Non Economic</t>
  </si>
  <si>
    <t>Jumlah Total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</si>
  <si>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</si>
  <si>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</si>
  <si>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</si>
  <si>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</si>
  <si>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</si>
  <si>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</si>
  <si>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</si>
  <si>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</si>
  <si>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</si>
  <si>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</si>
  <si>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</si>
  <si>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</si>
  <si>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</si>
  <si>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</si>
  <si>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</si>
  <si>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</si>
  <si>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</si>
  <si>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</si>
  <si>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</si>
  <si>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-</t>
  </si>
  <si>
    <t>Sumber : Badan PP dan KB Kabupaten Mojokerto</t>
  </si>
  <si>
    <t>Source : Women Respect and Family Planning Service of Mojokerto Regency</t>
  </si>
  <si>
    <t>Catatan</t>
  </si>
  <si>
    <t>Mohon untuk diberikan informasi sampai level desa dengan format tabel yang sama</t>
  </si>
  <si>
    <t>KECAMATAN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</si>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</sst>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charset val="134"/>
      <scheme val="minor"/>
    </font>
    <font>
      <b/>
      <sz val="9"/>
      <color rgb="FF000000"/>
      <name val="Arial"/>
      <charset val="134"/>
    </font>
    <font>
      <b/>
      <u/>
      <sz val="9"/>
      <color rgb="FF000000"/>
      <name val="Arial"/>
      <charset val="134"/>
    </font>
    <font>
      <i/>
      <sz val="9"/>
      <color rgb="FF000000"/>
      <name val="Arial"/>
      <charset val="134"/>
    </font>
    <font>
      <sz val="10"/>
      <name val="Arial"/>
      <charset val="134"/>
      <scheme val="minor"/>
    </font>
    <font>
      <sz val="9"/>
      <color rgb="FF000000"/>
      <name val="Arial"/>
      <charset val="134"/>
    </font>
    <font>
      <sz val="10"/>
      <color rgb="FF000000"/>
      <name val="Arial"/>
      <charset val="134"/>
    </font>
    <font>
      <sz val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/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1" fillId="0" borderId="0" xfId="0" applyFont="1" applyAlignment="1"/>
    <xf numFmtId="0" fontId="0" fillId="0" borderId="0" xfId="0" applyFont="1" applyAlignment="1"/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9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PK21/INDIKATOR%20KEPENDUDUKAN/JUMLAH%20KEPALA%20KELUARGA%20LAKI-LAKI%20MENURUT%20KELOMPOK%20UM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LDUK%202023/PK21/INDIKATOR%20KEPENDUDUKAN/JUMLAH%20KEPALA%20KELUARGA%20MENURUT%20JENIS%20PEKERJA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8">
          <cell r="C8" t="str">
            <v>11,479</v>
          </cell>
        </row>
        <row r="9">
          <cell r="C9" t="str">
            <v>10,431</v>
          </cell>
        </row>
        <row r="10">
          <cell r="C10" t="str">
            <v>15,974</v>
          </cell>
        </row>
        <row r="11">
          <cell r="C11" t="str">
            <v>8,915</v>
          </cell>
        </row>
        <row r="12">
          <cell r="C12" t="str">
            <v>21,198</v>
          </cell>
        </row>
        <row r="13">
          <cell r="C13" t="str">
            <v>20,803</v>
          </cell>
        </row>
        <row r="14">
          <cell r="C14" t="str">
            <v>16,714</v>
          </cell>
        </row>
        <row r="15">
          <cell r="C15" t="str">
            <v>19,989</v>
          </cell>
        </row>
        <row r="16">
          <cell r="C16" t="str">
            <v>14,397</v>
          </cell>
        </row>
        <row r="17">
          <cell r="C17" t="str">
            <v>12,993</v>
          </cell>
        </row>
        <row r="18">
          <cell r="C18" t="str">
            <v>19,065</v>
          </cell>
        </row>
        <row r="19">
          <cell r="C19" t="str">
            <v>18,472</v>
          </cell>
        </row>
        <row r="20">
          <cell r="C20" t="str">
            <v>18,024</v>
          </cell>
        </row>
        <row r="21">
          <cell r="C21" t="str">
            <v>14,361</v>
          </cell>
        </row>
        <row r="22">
          <cell r="C22" t="str">
            <v>14,710</v>
          </cell>
        </row>
        <row r="23">
          <cell r="C23" t="str">
            <v>21,415</v>
          </cell>
        </row>
        <row r="24">
          <cell r="C24" t="str">
            <v>13,927</v>
          </cell>
        </row>
        <row r="25">
          <cell r="C25" t="str">
            <v>13,280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9">
          <cell r="Z9">
            <v>653.62799999999993</v>
          </cell>
          <cell r="AA9">
            <v>10.021999999999998</v>
          </cell>
        </row>
        <row r="10">
          <cell r="Z10">
            <v>439.04700000000003</v>
          </cell>
          <cell r="AA10">
            <v>913.21600000000001</v>
          </cell>
        </row>
        <row r="11">
          <cell r="Z11">
            <v>681.15100000000007</v>
          </cell>
          <cell r="AA11">
            <v>31.074999999999999</v>
          </cell>
        </row>
        <row r="12">
          <cell r="Z12">
            <v>365.78</v>
          </cell>
          <cell r="AA12">
            <v>569.05700000000002</v>
          </cell>
        </row>
        <row r="13">
          <cell r="Z13">
            <v>783.73200000000008</v>
          </cell>
          <cell r="AA13">
            <v>22.815000000000001</v>
          </cell>
        </row>
        <row r="14">
          <cell r="Z14">
            <v>1029.289</v>
          </cell>
          <cell r="AA14">
            <v>19.328000000000003</v>
          </cell>
        </row>
        <row r="15">
          <cell r="Z15">
            <v>759.33199999999999</v>
          </cell>
          <cell r="AA15">
            <v>26.962999999999997</v>
          </cell>
        </row>
        <row r="16">
          <cell r="Z16">
            <v>549.84199999999998</v>
          </cell>
          <cell r="AA16">
            <v>10.724</v>
          </cell>
        </row>
        <row r="17">
          <cell r="Z17">
            <v>753.90100000000007</v>
          </cell>
          <cell r="AA17">
            <v>21.042000000000002</v>
          </cell>
        </row>
        <row r="18">
          <cell r="Z18">
            <v>1161.4380000000001</v>
          </cell>
          <cell r="AA18">
            <v>914.27599999999995</v>
          </cell>
        </row>
        <row r="19">
          <cell r="Z19">
            <v>642.55799999999999</v>
          </cell>
          <cell r="AA19">
            <v>15.066000000000001</v>
          </cell>
        </row>
        <row r="20">
          <cell r="Z20">
            <v>768.38099999999997</v>
          </cell>
          <cell r="AA20">
            <v>22.940999999999999</v>
          </cell>
        </row>
        <row r="21">
          <cell r="Z21">
            <v>738.85299999999995</v>
          </cell>
          <cell r="AA21">
            <v>504.14099999999996</v>
          </cell>
        </row>
        <row r="22">
          <cell r="Z22">
            <v>1398.1469999999999</v>
          </cell>
          <cell r="AA22">
            <v>712.0089999999999</v>
          </cell>
        </row>
        <row r="23">
          <cell r="Z23">
            <v>615.91399999999999</v>
          </cell>
          <cell r="AA23">
            <v>15.997</v>
          </cell>
        </row>
        <row r="24">
          <cell r="Z24">
            <v>1098.242</v>
          </cell>
          <cell r="AA24">
            <v>23.74</v>
          </cell>
        </row>
        <row r="25">
          <cell r="Z25">
            <v>578.03099999999995</v>
          </cell>
          <cell r="AA25">
            <v>37.765000000000001</v>
          </cell>
        </row>
        <row r="26">
          <cell r="Z26">
            <v>1065.172</v>
          </cell>
          <cell r="AA26">
            <v>912.80899999999997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8"/>
  <sheetViews>
    <sheetView tabSelected="1" workbookViewId="0">
      <selection activeCell="N11" sqref="N11"/>
    </sheetView>
  </sheetViews>
  <sheetFormatPr defaultColWidth="12.5703125" defaultRowHeight="15.75" customHeight="1"/>
  <cols>
    <col min="5" max="5" width="25.85546875" customWidth="1"/>
    <col min="6" max="6" width="21.140625" customWidth="1"/>
    <col min="8" max="8" width="30.5703125" customWidth="1"/>
  </cols>
  <sheetData>
    <row r="1" spans="1:11" ht="15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B2" s="2" t="s">
        <v>1</v>
      </c>
      <c r="C2" s="32" t="s">
        <v>2</v>
      </c>
      <c r="D2" s="32" t="s">
        <v>3</v>
      </c>
      <c r="E2" s="29"/>
      <c r="F2" s="29"/>
      <c r="G2" s="29"/>
      <c r="H2" s="29"/>
      <c r="I2" s="29"/>
      <c r="J2" s="29"/>
      <c r="K2" s="29"/>
    </row>
    <row r="3" spans="1:11" ht="15.75" customHeight="1">
      <c r="B3" s="3" t="s">
        <v>4</v>
      </c>
      <c r="C3" s="29"/>
      <c r="D3" s="38" t="s">
        <v>5</v>
      </c>
      <c r="E3" s="29"/>
      <c r="F3" s="29"/>
      <c r="G3" s="29"/>
      <c r="H3" s="29"/>
      <c r="I3" s="29"/>
      <c r="J3" s="29"/>
      <c r="K3" s="29"/>
    </row>
    <row r="4" spans="1:11" ht="15.75" customHeight="1">
      <c r="B4" s="1"/>
      <c r="C4" s="1"/>
      <c r="D4" s="32">
        <v>2022</v>
      </c>
      <c r="E4" s="29"/>
      <c r="F4" s="29"/>
      <c r="G4" s="29"/>
      <c r="H4" s="29"/>
      <c r="I4" s="29"/>
      <c r="J4" s="29"/>
      <c r="K4" s="29"/>
    </row>
    <row r="5" spans="1:11" ht="15.7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.75" customHeight="1" thickTop="1">
      <c r="B6" s="4"/>
      <c r="C6" s="4"/>
      <c r="D6" s="4"/>
      <c r="E6" s="33" t="s">
        <v>6</v>
      </c>
      <c r="F6" s="39" t="s">
        <v>7</v>
      </c>
      <c r="G6" s="40"/>
      <c r="H6" s="40"/>
      <c r="I6" s="40"/>
      <c r="J6" s="40"/>
      <c r="K6" s="40"/>
    </row>
    <row r="7" spans="1:11" ht="15.75" customHeight="1">
      <c r="B7" s="1"/>
      <c r="C7" s="28" t="s">
        <v>8</v>
      </c>
      <c r="D7" s="29"/>
      <c r="E7" s="29"/>
      <c r="F7" s="41" t="s">
        <v>9</v>
      </c>
      <c r="G7" s="26" t="s">
        <v>10</v>
      </c>
      <c r="H7" s="41" t="s">
        <v>11</v>
      </c>
      <c r="I7" s="26" t="s">
        <v>10</v>
      </c>
      <c r="J7" s="26" t="s">
        <v>12</v>
      </c>
      <c r="K7" s="26" t="s">
        <v>10</v>
      </c>
    </row>
    <row r="8" spans="1:11" ht="15.75" customHeight="1">
      <c r="B8" s="6"/>
      <c r="C8" s="27"/>
      <c r="D8" s="27"/>
      <c r="E8" s="27"/>
      <c r="F8" s="27"/>
      <c r="G8" s="27"/>
      <c r="H8" s="27"/>
      <c r="I8" s="27"/>
      <c r="J8" s="27"/>
      <c r="K8" s="27"/>
    </row>
    <row r="9" spans="1:11" ht="15.75" customHeight="1">
      <c r="A9" s="30" t="s">
        <v>37</v>
      </c>
      <c r="B9" s="7"/>
      <c r="C9" s="8">
        <v>-1</v>
      </c>
      <c r="D9" s="7"/>
      <c r="E9" s="8">
        <v>-2</v>
      </c>
      <c r="F9" s="8">
        <v>-3</v>
      </c>
      <c r="G9" s="8">
        <v>-4</v>
      </c>
      <c r="H9" s="8">
        <v>-5</v>
      </c>
      <c r="I9" s="8">
        <v>-6</v>
      </c>
      <c r="J9" s="8">
        <v>-7</v>
      </c>
      <c r="K9" s="8">
        <v>-8</v>
      </c>
    </row>
    <row r="10" spans="1:11" ht="15.75" customHeight="1">
      <c r="A10" s="31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 customHeight="1">
      <c r="A11" s="20" t="s">
        <v>38</v>
      </c>
      <c r="B11" s="1">
        <v>1</v>
      </c>
      <c r="C11" s="1" t="s">
        <v>13</v>
      </c>
      <c r="D11" s="1"/>
      <c r="E11" s="24" t="str">
        <f>'[1]Page 1'!C8</f>
        <v>11,479</v>
      </c>
      <c r="F11" s="25">
        <f>'[2]Page 1'!Z9</f>
        <v>653.62799999999993</v>
      </c>
      <c r="G11" s="25">
        <f>F11/286147*100</f>
        <v>0.22842385207603083</v>
      </c>
      <c r="H11" s="42">
        <f>'[2]Page 1'!AA9</f>
        <v>10.021999999999998</v>
      </c>
      <c r="I11" s="25">
        <f>H11/286147*100</f>
        <v>3.5023956218307368E-3</v>
      </c>
      <c r="J11" s="25">
        <f>F11+H11</f>
        <v>663.65</v>
      </c>
      <c r="K11" s="25">
        <f>G11+I11</f>
        <v>0.23192624769786158</v>
      </c>
    </row>
    <row r="12" spans="1:11" ht="15.75" customHeight="1">
      <c r="A12" s="21" t="s">
        <v>39</v>
      </c>
      <c r="B12" s="1">
        <v>2</v>
      </c>
      <c r="C12" s="1" t="s">
        <v>14</v>
      </c>
      <c r="D12" s="1"/>
      <c r="E12" s="24" t="str">
        <f>'[1]Page 1'!C9</f>
        <v>10,431</v>
      </c>
      <c r="F12" s="25">
        <f>'[2]Page 1'!Z10</f>
        <v>439.04700000000003</v>
      </c>
      <c r="G12" s="25">
        <f t="shared" ref="G12:G28" si="0">F12/286147*100</f>
        <v>0.15343407409478346</v>
      </c>
      <c r="H12" s="42">
        <f>'[2]Page 1'!AA10</f>
        <v>913.21600000000001</v>
      </c>
      <c r="I12" s="25">
        <f t="shared" ref="I12:I28" si="1">H12/286147*100</f>
        <v>0.31914225904867077</v>
      </c>
      <c r="J12" s="25">
        <f t="shared" ref="J12:J28" si="2">F12+H12</f>
        <v>1352.2629999999999</v>
      </c>
      <c r="K12" s="25">
        <f t="shared" ref="K12:K28" si="3">G12+I12</f>
        <v>0.47257633314345426</v>
      </c>
    </row>
    <row r="13" spans="1:11" ht="15.75" customHeight="1">
      <c r="A13" s="21" t="s">
        <v>40</v>
      </c>
      <c r="B13" s="1">
        <v>3</v>
      </c>
      <c r="C13" s="1" t="s">
        <v>15</v>
      </c>
      <c r="D13" s="1"/>
      <c r="E13" s="24" t="str">
        <f>'[1]Page 1'!C10</f>
        <v>15,974</v>
      </c>
      <c r="F13" s="25">
        <f>'[2]Page 1'!Z11</f>
        <v>681.15100000000007</v>
      </c>
      <c r="G13" s="25">
        <f t="shared" si="0"/>
        <v>0.23804233488381848</v>
      </c>
      <c r="H13" s="42">
        <f>'[2]Page 1'!AA11</f>
        <v>31.074999999999999</v>
      </c>
      <c r="I13" s="25">
        <f t="shared" si="1"/>
        <v>1.0859802828616061E-2</v>
      </c>
      <c r="J13" s="25">
        <f t="shared" si="2"/>
        <v>712.22600000000011</v>
      </c>
      <c r="K13" s="25">
        <f t="shared" si="3"/>
        <v>0.24890213771243455</v>
      </c>
    </row>
    <row r="14" spans="1:11" ht="15.75" customHeight="1">
      <c r="A14" s="22" t="s">
        <v>41</v>
      </c>
      <c r="B14" s="1">
        <v>4</v>
      </c>
      <c r="C14" s="1" t="s">
        <v>16</v>
      </c>
      <c r="D14" s="1"/>
      <c r="E14" s="24" t="str">
        <f>'[1]Page 1'!C11</f>
        <v>8,915</v>
      </c>
      <c r="F14" s="25">
        <f>'[2]Page 1'!Z12</f>
        <v>365.78</v>
      </c>
      <c r="G14" s="25">
        <f t="shared" si="0"/>
        <v>0.12782940237011045</v>
      </c>
      <c r="H14" s="42">
        <f>'[2]Page 1'!AA12</f>
        <v>569.05700000000002</v>
      </c>
      <c r="I14" s="25">
        <f t="shared" si="1"/>
        <v>0.1988687632580457</v>
      </c>
      <c r="J14" s="25">
        <f t="shared" si="2"/>
        <v>934.83699999999999</v>
      </c>
      <c r="K14" s="25">
        <f t="shared" si="3"/>
        <v>0.32669816562815612</v>
      </c>
    </row>
    <row r="15" spans="1:11" ht="15.75" customHeight="1">
      <c r="A15" s="22" t="s">
        <v>42</v>
      </c>
      <c r="B15" s="1">
        <v>5</v>
      </c>
      <c r="C15" s="1" t="s">
        <v>17</v>
      </c>
      <c r="D15" s="1"/>
      <c r="E15" s="24" t="str">
        <f>'[1]Page 1'!C12</f>
        <v>21,198</v>
      </c>
      <c r="F15" s="25">
        <f>'[2]Page 1'!Z13</f>
        <v>783.73200000000008</v>
      </c>
      <c r="G15" s="25">
        <f t="shared" si="0"/>
        <v>0.27389139148759206</v>
      </c>
      <c r="H15" s="42">
        <f>'[2]Page 1'!AA13</f>
        <v>22.815000000000001</v>
      </c>
      <c r="I15" s="25">
        <f t="shared" si="1"/>
        <v>7.9731746270273671E-3</v>
      </c>
      <c r="J15" s="25">
        <f t="shared" si="2"/>
        <v>806.54700000000014</v>
      </c>
      <c r="K15" s="25">
        <f t="shared" si="3"/>
        <v>0.28186456611461941</v>
      </c>
    </row>
    <row r="16" spans="1:11" ht="15.75" customHeight="1">
      <c r="A16" s="22" t="s">
        <v>43</v>
      </c>
      <c r="B16" s="1">
        <v>6</v>
      </c>
      <c r="C16" s="1" t="s">
        <v>18</v>
      </c>
      <c r="D16" s="1"/>
      <c r="E16" s="24" t="str">
        <f>'[1]Page 1'!C13</f>
        <v>20,803</v>
      </c>
      <c r="F16" s="25">
        <f>'[2]Page 1'!Z14</f>
        <v>1029.289</v>
      </c>
      <c r="G16" s="25">
        <f t="shared" si="0"/>
        <v>0.35970637469552363</v>
      </c>
      <c r="H16" s="42">
        <f>'[2]Page 1'!AA14</f>
        <v>19.328000000000003</v>
      </c>
      <c r="I16" s="25">
        <f t="shared" si="1"/>
        <v>6.7545702034269113E-3</v>
      </c>
      <c r="J16" s="25">
        <f t="shared" si="2"/>
        <v>1048.617</v>
      </c>
      <c r="K16" s="25">
        <f t="shared" si="3"/>
        <v>0.36646094489895054</v>
      </c>
    </row>
    <row r="17" spans="1:11" ht="15.75" customHeight="1">
      <c r="A17" s="22" t="s">
        <v>44</v>
      </c>
      <c r="B17" s="1">
        <v>7</v>
      </c>
      <c r="C17" s="1" t="s">
        <v>19</v>
      </c>
      <c r="D17" s="1"/>
      <c r="E17" s="24" t="str">
        <f>'[1]Page 1'!C14</f>
        <v>16,714</v>
      </c>
      <c r="F17" s="25">
        <f>'[2]Page 1'!Z15</f>
        <v>759.33199999999999</v>
      </c>
      <c r="G17" s="25">
        <f t="shared" si="0"/>
        <v>0.26536430575892805</v>
      </c>
      <c r="H17" s="42">
        <f>'[2]Page 1'!AA15</f>
        <v>26.962999999999997</v>
      </c>
      <c r="I17" s="25">
        <f t="shared" si="1"/>
        <v>9.4227792009002366E-3</v>
      </c>
      <c r="J17" s="25">
        <f t="shared" si="2"/>
        <v>786.29499999999996</v>
      </c>
      <c r="K17" s="25">
        <f t="shared" si="3"/>
        <v>0.27478708495982829</v>
      </c>
    </row>
    <row r="18" spans="1:11" ht="15.75" customHeight="1">
      <c r="A18" s="22" t="s">
        <v>45</v>
      </c>
      <c r="B18" s="1">
        <v>8</v>
      </c>
      <c r="C18" s="1" t="s">
        <v>20</v>
      </c>
      <c r="D18" s="1"/>
      <c r="E18" s="24" t="str">
        <f>'[1]Page 1'!C15</f>
        <v>19,989</v>
      </c>
      <c r="F18" s="25">
        <f>'[2]Page 1'!Z16</f>
        <v>549.84199999999998</v>
      </c>
      <c r="G18" s="25">
        <f t="shared" si="0"/>
        <v>0.19215368324672283</v>
      </c>
      <c r="H18" s="42">
        <f>'[2]Page 1'!AA16</f>
        <v>10.724</v>
      </c>
      <c r="I18" s="25">
        <f t="shared" si="1"/>
        <v>3.7477240718931178E-3</v>
      </c>
      <c r="J18" s="25">
        <f t="shared" si="2"/>
        <v>560.56600000000003</v>
      </c>
      <c r="K18" s="25">
        <f t="shared" si="3"/>
        <v>0.19590140731861594</v>
      </c>
    </row>
    <row r="19" spans="1:11" ht="15.75" customHeight="1">
      <c r="A19" s="22" t="s">
        <v>46</v>
      </c>
      <c r="B19" s="1">
        <v>9</v>
      </c>
      <c r="C19" s="1" t="s">
        <v>21</v>
      </c>
      <c r="D19" s="1"/>
      <c r="E19" s="24" t="str">
        <f>'[1]Page 1'!C16</f>
        <v>14,397</v>
      </c>
      <c r="F19" s="25">
        <f>'[2]Page 1'!Z17</f>
        <v>753.90100000000007</v>
      </c>
      <c r="G19" s="25">
        <f t="shared" si="0"/>
        <v>0.26346633024284721</v>
      </c>
      <c r="H19" s="42">
        <f>'[2]Page 1'!AA17</f>
        <v>21.042000000000002</v>
      </c>
      <c r="I19" s="25">
        <f t="shared" si="1"/>
        <v>7.3535630287928939E-3</v>
      </c>
      <c r="J19" s="25">
        <f t="shared" si="2"/>
        <v>774.9430000000001</v>
      </c>
      <c r="K19" s="25">
        <f t="shared" si="3"/>
        <v>0.27081989327164013</v>
      </c>
    </row>
    <row r="20" spans="1:11" ht="15.75" customHeight="1">
      <c r="A20" s="22" t="s">
        <v>47</v>
      </c>
      <c r="B20" s="1">
        <v>10</v>
      </c>
      <c r="C20" s="28" t="s">
        <v>22</v>
      </c>
      <c r="D20" s="29"/>
      <c r="E20" s="24" t="str">
        <f>'[1]Page 1'!C17</f>
        <v>12,993</v>
      </c>
      <c r="F20" s="25">
        <f>'[2]Page 1'!Z18</f>
        <v>1161.4380000000001</v>
      </c>
      <c r="G20" s="25">
        <f t="shared" si="0"/>
        <v>0.40588858174295034</v>
      </c>
      <c r="H20" s="42">
        <f>'[2]Page 1'!AA18</f>
        <v>914.27599999999995</v>
      </c>
      <c r="I20" s="25">
        <f t="shared" si="1"/>
        <v>0.31951269801885046</v>
      </c>
      <c r="J20" s="25">
        <f t="shared" si="2"/>
        <v>2075.7139999999999</v>
      </c>
      <c r="K20" s="25">
        <f t="shared" si="3"/>
        <v>0.7254012797618008</v>
      </c>
    </row>
    <row r="21" spans="1:11" ht="15.75" customHeight="1">
      <c r="A21" s="22" t="s">
        <v>48</v>
      </c>
      <c r="B21" s="1">
        <v>11</v>
      </c>
      <c r="C21" s="1" t="s">
        <v>23</v>
      </c>
      <c r="D21" s="1"/>
      <c r="E21" s="24" t="str">
        <f>'[1]Page 1'!C18</f>
        <v>19,065</v>
      </c>
      <c r="F21" s="25">
        <f>'[2]Page 1'!Z19</f>
        <v>642.55799999999999</v>
      </c>
      <c r="G21" s="25">
        <f t="shared" si="0"/>
        <v>0.22455521113273949</v>
      </c>
      <c r="H21" s="42">
        <f>'[2]Page 1'!AA19</f>
        <v>15.066000000000001</v>
      </c>
      <c r="I21" s="25">
        <f t="shared" si="1"/>
        <v>5.2651259667233982E-3</v>
      </c>
      <c r="J21" s="25">
        <f t="shared" si="2"/>
        <v>657.62400000000002</v>
      </c>
      <c r="K21" s="25">
        <f t="shared" si="3"/>
        <v>0.2298203370994629</v>
      </c>
    </row>
    <row r="22" spans="1:11" ht="15.75" customHeight="1">
      <c r="A22" s="22" t="s">
        <v>49</v>
      </c>
      <c r="B22" s="1">
        <v>12</v>
      </c>
      <c r="C22" s="1" t="s">
        <v>24</v>
      </c>
      <c r="D22" s="1"/>
      <c r="E22" s="24" t="str">
        <f>'[1]Page 1'!C19</f>
        <v>18,472</v>
      </c>
      <c r="F22" s="25">
        <f>'[2]Page 1'!Z20</f>
        <v>768.38099999999997</v>
      </c>
      <c r="G22" s="25">
        <f t="shared" si="0"/>
        <v>0.26852666636379202</v>
      </c>
      <c r="H22" s="42">
        <f>'[2]Page 1'!AA20</f>
        <v>22.940999999999999</v>
      </c>
      <c r="I22" s="25">
        <f t="shared" si="1"/>
        <v>8.0172079385770253E-3</v>
      </c>
      <c r="J22" s="25">
        <f t="shared" si="2"/>
        <v>791.322</v>
      </c>
      <c r="K22" s="25">
        <f t="shared" si="3"/>
        <v>0.27654387430236904</v>
      </c>
    </row>
    <row r="23" spans="1:11" ht="15.75" customHeight="1">
      <c r="A23" s="22" t="s">
        <v>50</v>
      </c>
      <c r="B23" s="1">
        <v>13</v>
      </c>
      <c r="C23" s="1" t="s">
        <v>25</v>
      </c>
      <c r="D23" s="1"/>
      <c r="E23" s="24" t="str">
        <f>'[1]Page 1'!C20</f>
        <v>18,024</v>
      </c>
      <c r="F23" s="25">
        <f>'[2]Page 1'!Z21</f>
        <v>738.85299999999995</v>
      </c>
      <c r="G23" s="25">
        <f t="shared" si="0"/>
        <v>0.25820749474920229</v>
      </c>
      <c r="H23" s="42">
        <f>'[2]Page 1'!AA21</f>
        <v>504.14099999999996</v>
      </c>
      <c r="I23" s="25">
        <f t="shared" si="1"/>
        <v>0.17618252157108058</v>
      </c>
      <c r="J23" s="25">
        <f t="shared" si="2"/>
        <v>1242.9939999999999</v>
      </c>
      <c r="K23" s="25">
        <f t="shared" si="3"/>
        <v>0.43439001632028285</v>
      </c>
    </row>
    <row r="24" spans="1:11" ht="15.75" customHeight="1">
      <c r="A24" s="22" t="s">
        <v>51</v>
      </c>
      <c r="B24" s="1">
        <v>14</v>
      </c>
      <c r="C24" s="1" t="s">
        <v>26</v>
      </c>
      <c r="D24" s="1"/>
      <c r="E24" s="24" t="str">
        <f>'[1]Page 1'!C21</f>
        <v>14,361</v>
      </c>
      <c r="F24" s="25">
        <f>'[2]Page 1'!Z22</f>
        <v>1398.1469999999999</v>
      </c>
      <c r="G24" s="25">
        <f t="shared" si="0"/>
        <v>0.48861144796206146</v>
      </c>
      <c r="H24" s="42">
        <f>'[2]Page 1'!AA22</f>
        <v>712.0089999999999</v>
      </c>
      <c r="I24" s="25">
        <f t="shared" si="1"/>
        <v>0.24882630256476565</v>
      </c>
      <c r="J24" s="25">
        <f t="shared" si="2"/>
        <v>2110.1559999999999</v>
      </c>
      <c r="K24" s="25">
        <f t="shared" si="3"/>
        <v>0.73743775052682714</v>
      </c>
    </row>
    <row r="25" spans="1:11" ht="15.75" customHeight="1">
      <c r="A25" s="22" t="s">
        <v>52</v>
      </c>
      <c r="B25" s="1">
        <v>15</v>
      </c>
      <c r="C25" s="1" t="s">
        <v>27</v>
      </c>
      <c r="D25" s="1"/>
      <c r="E25" s="24" t="str">
        <f>'[1]Page 1'!C22</f>
        <v>14,710</v>
      </c>
      <c r="F25" s="25">
        <f>'[2]Page 1'!Z23</f>
        <v>615.91399999999999</v>
      </c>
      <c r="G25" s="25">
        <f t="shared" si="0"/>
        <v>0.2152439130936197</v>
      </c>
      <c r="H25" s="42">
        <f>'[2]Page 1'!AA23</f>
        <v>15.997</v>
      </c>
      <c r="I25" s="25">
        <f t="shared" si="1"/>
        <v>5.5904832131736491E-3</v>
      </c>
      <c r="J25" s="25">
        <f t="shared" si="2"/>
        <v>631.91099999999994</v>
      </c>
      <c r="K25" s="25">
        <f t="shared" si="3"/>
        <v>0.22083439630679336</v>
      </c>
    </row>
    <row r="26" spans="1:11" ht="15.75" customHeight="1">
      <c r="A26" s="22" t="s">
        <v>53</v>
      </c>
      <c r="B26" s="1">
        <v>16</v>
      </c>
      <c r="C26" s="1" t="s">
        <v>28</v>
      </c>
      <c r="D26" s="1"/>
      <c r="E26" s="24" t="str">
        <f>'[1]Page 1'!C23</f>
        <v>21,415</v>
      </c>
      <c r="F26" s="25">
        <f>'[2]Page 1'!Z24</f>
        <v>1098.242</v>
      </c>
      <c r="G26" s="25">
        <f t="shared" si="0"/>
        <v>0.38380342970571069</v>
      </c>
      <c r="H26" s="42">
        <f>'[2]Page 1'!AA24</f>
        <v>23.74</v>
      </c>
      <c r="I26" s="25">
        <f t="shared" si="1"/>
        <v>8.2964350491181102E-3</v>
      </c>
      <c r="J26" s="25">
        <f t="shared" si="2"/>
        <v>1121.982</v>
      </c>
      <c r="K26" s="25">
        <f t="shared" si="3"/>
        <v>0.39209986475482878</v>
      </c>
    </row>
    <row r="27" spans="1:11" ht="15.75" customHeight="1">
      <c r="A27" s="22" t="s">
        <v>54</v>
      </c>
      <c r="B27" s="1">
        <v>17</v>
      </c>
      <c r="C27" s="1" t="s">
        <v>29</v>
      </c>
      <c r="D27" s="1"/>
      <c r="E27" s="24" t="str">
        <f>'[1]Page 1'!C24</f>
        <v>13,927</v>
      </c>
      <c r="F27" s="25">
        <f>'[2]Page 1'!Z25</f>
        <v>578.03099999999995</v>
      </c>
      <c r="G27" s="25">
        <f t="shared" si="0"/>
        <v>0.20200491355841574</v>
      </c>
      <c r="H27" s="42">
        <f>'[2]Page 1'!AA25</f>
        <v>37.765000000000001</v>
      </c>
      <c r="I27" s="25">
        <f t="shared" si="1"/>
        <v>1.3197761989466953E-2</v>
      </c>
      <c r="J27" s="25">
        <f t="shared" si="2"/>
        <v>615.79599999999994</v>
      </c>
      <c r="K27" s="25">
        <f t="shared" si="3"/>
        <v>0.21520267554788269</v>
      </c>
    </row>
    <row r="28" spans="1:11" ht="15.75" customHeight="1">
      <c r="A28" s="23" t="s">
        <v>55</v>
      </c>
      <c r="B28" s="1">
        <v>18</v>
      </c>
      <c r="C28" s="28" t="s">
        <v>30</v>
      </c>
      <c r="D28" s="29"/>
      <c r="E28" s="24" t="str">
        <f>'[1]Page 1'!C25</f>
        <v>13,280</v>
      </c>
      <c r="F28" s="25">
        <f>'[2]Page 1'!Z26</f>
        <v>1065.172</v>
      </c>
      <c r="G28" s="25">
        <f t="shared" si="0"/>
        <v>0.37224643277755842</v>
      </c>
      <c r="H28" s="42">
        <f>'[2]Page 1'!AA26</f>
        <v>912.80899999999997</v>
      </c>
      <c r="I28" s="25">
        <f t="shared" si="1"/>
        <v>0.31900002446295084</v>
      </c>
      <c r="J28" s="25">
        <f t="shared" si="2"/>
        <v>1977.981</v>
      </c>
      <c r="K28" s="25">
        <f t="shared" si="3"/>
        <v>0.69124645724050926</v>
      </c>
    </row>
    <row r="29" spans="1:11" ht="15.75" customHeight="1">
      <c r="B29" s="1"/>
      <c r="C29" s="1"/>
      <c r="D29" s="1"/>
      <c r="E29" s="10"/>
      <c r="F29" s="11"/>
      <c r="G29" s="11"/>
      <c r="H29" s="10"/>
      <c r="I29" s="10"/>
      <c r="J29" s="10"/>
      <c r="K29" s="10"/>
    </row>
    <row r="30" spans="1:11" ht="15.75" customHeight="1">
      <c r="B30" s="34" t="s">
        <v>31</v>
      </c>
      <c r="C30" s="35"/>
      <c r="D30" s="13">
        <v>2022</v>
      </c>
      <c r="E30" s="14" t="s">
        <v>32</v>
      </c>
      <c r="F30" s="14" t="s">
        <v>32</v>
      </c>
      <c r="G30" s="14" t="s">
        <v>32</v>
      </c>
      <c r="H30" s="14" t="s">
        <v>32</v>
      </c>
      <c r="I30" s="14" t="s">
        <v>32</v>
      </c>
      <c r="J30" s="14" t="s">
        <v>32</v>
      </c>
      <c r="K30" s="14" t="s">
        <v>32</v>
      </c>
    </row>
    <row r="31" spans="1:11" ht="15.75" customHeight="1">
      <c r="B31" s="12"/>
      <c r="C31" s="15"/>
      <c r="D31" s="13">
        <v>2021</v>
      </c>
      <c r="E31" s="14"/>
      <c r="F31" s="16"/>
      <c r="G31" s="16"/>
      <c r="H31" s="14"/>
      <c r="I31" s="17"/>
      <c r="J31" s="14"/>
      <c r="K31" s="17"/>
    </row>
    <row r="32" spans="1:11" ht="15.75" customHeight="1">
      <c r="B32" s="5"/>
      <c r="C32" s="5"/>
      <c r="D32" s="5">
        <v>2020</v>
      </c>
      <c r="E32" s="10"/>
      <c r="F32" s="10"/>
      <c r="G32" s="10"/>
      <c r="H32" s="11"/>
      <c r="I32" s="10"/>
      <c r="J32" s="11"/>
      <c r="K32" s="10"/>
    </row>
    <row r="33" spans="2:11" ht="15.75" customHeight="1">
      <c r="B33" s="18"/>
      <c r="C33" s="18"/>
      <c r="D33" s="18">
        <v>2019</v>
      </c>
      <c r="E33" s="7"/>
      <c r="F33" s="7"/>
      <c r="G33" s="7"/>
      <c r="H33" s="19"/>
      <c r="I33" s="7"/>
      <c r="J33" s="19"/>
      <c r="K33" s="7"/>
    </row>
    <row r="34" spans="2:11" ht="15.75" customHeight="1">
      <c r="B34" s="36" t="s">
        <v>33</v>
      </c>
      <c r="C34" s="29"/>
      <c r="D34" s="29"/>
      <c r="E34" s="29"/>
      <c r="F34" s="29"/>
      <c r="G34" s="10"/>
      <c r="H34" s="11"/>
      <c r="I34" s="10"/>
      <c r="J34" s="11"/>
      <c r="K34" s="10"/>
    </row>
    <row r="35" spans="2:11" ht="15.75" customHeight="1">
      <c r="B35" s="37" t="s">
        <v>34</v>
      </c>
      <c r="C35" s="29"/>
      <c r="D35" s="29"/>
      <c r="E35" s="29"/>
      <c r="F35" s="29"/>
      <c r="G35" s="29"/>
      <c r="H35" s="29"/>
      <c r="I35" s="29"/>
      <c r="J35" s="10"/>
      <c r="K35" s="10"/>
    </row>
    <row r="36" spans="2:11" ht="15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5.75" customHeight="1">
      <c r="B37" s="28" t="s">
        <v>35</v>
      </c>
      <c r="C37" s="29"/>
      <c r="D37" s="10"/>
      <c r="E37" s="10"/>
      <c r="F37" s="10"/>
      <c r="G37" s="10"/>
      <c r="H37" s="10"/>
      <c r="I37" s="10"/>
      <c r="J37" s="10"/>
      <c r="K37" s="10"/>
    </row>
    <row r="38" spans="2:11" ht="15.75" customHeight="1">
      <c r="B38" s="28" t="s">
        <v>36</v>
      </c>
      <c r="C38" s="29"/>
      <c r="D38" s="29"/>
      <c r="E38" s="29"/>
      <c r="F38" s="29"/>
      <c r="G38" s="29"/>
      <c r="H38" s="29"/>
      <c r="I38" s="29"/>
      <c r="J38" s="29"/>
      <c r="K38" s="10"/>
    </row>
  </sheetData>
  <mergeCells count="22">
    <mergeCell ref="C2:C3"/>
    <mergeCell ref="E6:E8"/>
    <mergeCell ref="F7:F8"/>
    <mergeCell ref="G7:G8"/>
    <mergeCell ref="H7:H8"/>
    <mergeCell ref="D2:K2"/>
    <mergeCell ref="D3:K3"/>
    <mergeCell ref="D4:K4"/>
    <mergeCell ref="B5:K5"/>
    <mergeCell ref="F6:K6"/>
    <mergeCell ref="K7:K8"/>
    <mergeCell ref="C7:D8"/>
    <mergeCell ref="A9:A10"/>
    <mergeCell ref="B37:C37"/>
    <mergeCell ref="B38:J38"/>
    <mergeCell ref="I7:I8"/>
    <mergeCell ref="J7:J8"/>
    <mergeCell ref="C20:D20"/>
    <mergeCell ref="C28:D28"/>
    <mergeCell ref="B30:C30"/>
    <mergeCell ref="B34:F34"/>
    <mergeCell ref="B35:I3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2009-07-28T18:17:43Z</dcterms:created>
  <dcterms:modified xsi:type="dcterms:W3CDTF">2023-01-25T02:41:27Z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77CCEA7660E84047BD7799E6F7BB7D50</vt:lpwstr>
  </property>
  <property fmtid="{D5CDD505-2E9C-101B-9397-08002B2CF9AE}" pid="3" name="KSOProductBuildVer">
    <vt:lpwstr>1057-11.2.0.11341</vt:lpwstr>
  </property>
</Properties>
</file>