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<sst xmlns="http://schemas.openxmlformats.org/spreadsheetml/2006/main" count="138" uniqueCount="56">
  <si>
    <t>2021 dst</t>
  </si>
  <si>
    <t>Uraian</t>
  </si>
  <si>
    <t xml:space="preserve">Jumlah Keluarga menurut Variable Rumah 
Layak Huni </t>
  </si>
  <si>
    <t>KK</t>
  </si>
  <si>
    <t>%</t>
  </si>
  <si>
    <t>Tahun 2021</t>
  </si>
  <si>
    <t>Jenis Atap Rumah Terluas</t>
  </si>
  <si>
    <t>Beton</t>
  </si>
  <si>
    <t>Genteng</t>
  </si>
  <si>
    <t>Asbes/Seng</t>
  </si>
  <si>
    <t>Kayu/Sirap</t>
  </si>
  <si>
    <t>Bambu</t>
  </si>
  <si>
    <t>Jerami / Ijuk / Rumbia / Daun-Daunan</t>
  </si>
  <si>
    <t>Lainnya</t>
  </si>
  <si>
    <t>Jumlah</t>
  </si>
  <si>
    <t>Jenis Dinding Rumah Terluas</t>
  </si>
  <si>
    <t>Tembok</t>
  </si>
  <si>
    <t>Kayu / Papan</t>
  </si>
  <si>
    <t>Seng</t>
  </si>
  <si>
    <t>Jenis Lantai Rumah Terluas</t>
  </si>
  <si>
    <t>Keramik / Granit / Marmer / Ubin / Tegel / Teraso</t>
  </si>
  <si>
    <t>Semen</t>
  </si>
  <si>
    <t>Tanah</t>
  </si>
  <si>
    <t>Sumber Penerangan Utama</t>
  </si>
  <si>
    <t>Listrik Pribadi ≤ 900 Watt</t>
  </si>
  <si>
    <t>Listrik Pribadi  ≥ 900 Watt</t>
  </si>
  <si>
    <t>Genset / Solar Cell</t>
  </si>
  <si>
    <t>Listrik Bersama</t>
  </si>
  <si>
    <t>Non Listrik</t>
  </si>
  <si>
    <t>Sumber Air Minum Utama</t>
  </si>
  <si>
    <t>Air Kemasan Isi Ulang</t>
  </si>
  <si>
    <t>Ledeng / PAM</t>
  </si>
  <si>
    <t>Sumur Bor</t>
  </si>
  <si>
    <t>Sumur Terlindung</t>
  </si>
  <si>
    <t>Sumur tidak Terlindung</t>
  </si>
  <si>
    <t>Air Permukaan (Sungai, Danau dll)</t>
  </si>
  <si>
    <t>Air Hujan</t>
  </si>
  <si>
    <t>Fasilitas Buang Air Besar</t>
  </si>
  <si>
    <t>Dengan Septic Tank</t>
  </si>
  <si>
    <t>Tanpa Septic Tank</t>
  </si>
  <si>
    <t>Jamban Umum / Bersama</t>
  </si>
  <si>
    <t>Luas Rumah / Bangunan untuk Setiap Orang yang Tinggal dan Menetap di Rumah / Bangunan Tersebut</t>
  </si>
  <si>
    <t>≤ 7,2 M2</t>
  </si>
  <si>
    <t>≥ 7,2 M2</t>
  </si>
  <si>
    <t>Bahan Bakar Utama untuk Memasak</t>
  </si>
  <si>
    <t>Listrik / Gas</t>
  </si>
  <si>
    <t>Minyak Tanah</t>
  </si>
  <si>
    <t>Arang / Kayu</t>
  </si>
  <si>
    <t>Kepemilikan Rumah / Bangunan Tempat Tinggal</t>
  </si>
  <si>
    <t>Milik Sendiri</t>
  </si>
  <si>
    <t>Kontrak / Sewa</t>
  </si>
  <si>
    <t>Bebas Sewa</t>
  </si>
  <si>
    <t>Menumpang</t>
  </si>
  <si>
    <t>Dinas</t>
  </si>
  <si>
    <t>Tahun 2022</t>
  </si>
  <si>
    <t>Sumber Data : PK21, Data PK22 Masih Diolah Oleh Pusat</t>
  </si>
</sst>
</file>

<file path=xl/styles.xml><?xml version="1.0" encoding="utf-8"?>
<styleSheet xmlns="http://schemas.openxmlformats.org/spreadsheetml/2006/main">
  <numFmts count="6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-* #,##0.00_-;\-* #,##0.00_-;_-* &quot;-&quot;??_-;_-@_-"/>
    <numFmt numFmtId="179" formatCode="_(* #,##0_);_(* \(#,##0\);_(* &quot;-&quot;_);_(@_)"/>
    <numFmt numFmtId="180" formatCode="_-&quot;Rp&quot;* #,##0_-;\-&quot;Rp&quot;* #,##0_-;_-&quot;Rp&quot;* &quot;-&quot;??_-;_-@_-"/>
    <numFmt numFmtId="181" formatCode="_-* #,##0_-;\-* #,##0_-;_-* &quot;-&quot;_-;_-@_-"/>
  </numFmts>
  <fonts count="26">
    <font>
      <sz val="10"/>
      <color rgb="FF000000"/>
      <name val="Arial"/>
      <charset val="134"/>
      <scheme val="minor"/>
    </font>
    <font>
      <b/>
      <sz val="11"/>
      <color theme="1"/>
      <name val="&quot;Times New Roman&quot;"/>
      <charset val="134"/>
    </font>
    <font>
      <sz val="11"/>
      <color theme="1"/>
      <name val="Calibri"/>
      <charset val="134"/>
    </font>
    <font>
      <sz val="10"/>
      <name val="Arial"/>
      <charset val="134"/>
    </font>
    <font>
      <sz val="11"/>
      <color theme="1"/>
      <name val="&quot;Times New Roman&quot;"/>
      <charset val="134"/>
    </font>
    <font>
      <sz val="11"/>
      <color rgb="FF9C0006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3F3F76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b/>
      <sz val="11"/>
      <color rgb="FFFFFFFF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178" fontId="9" fillId="0" borderId="0" applyFont="0" applyFill="0" applyBorder="0" applyAlignment="0" applyProtection="0"/>
    <xf numFmtId="0" fontId="16" fillId="0" borderId="12" applyNumberFormat="0" applyFill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8" borderId="1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18" fillId="15" borderId="14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0" borderId="0"/>
    <xf numFmtId="0" fontId="23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1" fillId="3" borderId="7" xfId="0" applyFont="1" applyFill="1" applyBorder="1" applyAlignment="1">
      <alignment wrapText="1"/>
    </xf>
    <xf numFmtId="3" fontId="2" fillId="3" borderId="6" xfId="0" applyNumberFormat="1" applyFont="1" applyFill="1" applyBorder="1"/>
    <xf numFmtId="4" fontId="2" fillId="3" borderId="6" xfId="0" applyNumberFormat="1" applyFont="1" applyFill="1" applyBorder="1"/>
    <xf numFmtId="0" fontId="4" fillId="0" borderId="7" xfId="0" applyFont="1" applyBorder="1" applyAlignment="1">
      <alignment wrapText="1"/>
    </xf>
    <xf numFmtId="3" fontId="4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3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</cellXfs>
  <cellStyles count="53">
    <cellStyle name="Normal" xfId="0" builtinId="0"/>
    <cellStyle name="Comma 17" xfId="1"/>
    <cellStyle name="Kepala 3" xfId="2" builtinId="18"/>
    <cellStyle name="Koma [0]" xfId="3" builtinId="6"/>
    <cellStyle name="Koma" xfId="4" builtinId="3"/>
    <cellStyle name="Mata Uang [0]" xfId="5" builtinId="7"/>
    <cellStyle name="20% - Aksen4" xfId="6" builtinId="42"/>
    <cellStyle name="Mata Uang" xfId="7" builtinId="4"/>
    <cellStyle name="Sel Ditautkan" xfId="8" builtinId="24"/>
    <cellStyle name="Persen" xfId="9" builtinId="5"/>
    <cellStyle name="Kepala 4" xfId="10" builtinId="19"/>
    <cellStyle name="Hyperlink" xfId="11" builtinId="8"/>
    <cellStyle name="20% - Aksen6" xfId="12" builtinId="50"/>
    <cellStyle name="Total" xfId="13" builtinId="25"/>
    <cellStyle name="Hyperlink yang Diikuti" xfId="14" builtinId="9"/>
    <cellStyle name="20% - Aksen2" xfId="15" builtinId="34"/>
    <cellStyle name="Catatan" xfId="16" builtinId="10"/>
    <cellStyle name="Teks Peringatan" xfId="17" builtinId="11"/>
    <cellStyle name="Kepala 2" xfId="18" builtinId="17"/>
    <cellStyle name="Judul" xfId="19" builtinId="15"/>
    <cellStyle name="Aksen3" xfId="20" builtinId="37"/>
    <cellStyle name="Teks CExplanatory" xfId="21" builtinId="53"/>
    <cellStyle name="Kepala 1" xfId="22" builtinId="16"/>
    <cellStyle name="60% - Aksen2" xfId="23" builtinId="36"/>
    <cellStyle name="input" xfId="24" builtinId="20"/>
    <cellStyle name="Output" xfId="25" builtinId="21"/>
    <cellStyle name="Perhitungan" xfId="26" builtinId="22"/>
    <cellStyle name="Cek Sel" xfId="27" builtinId="23"/>
    <cellStyle name="20% - Aksen5" xfId="28" builtinId="46"/>
    <cellStyle name="Baik" xfId="29" builtinId="26"/>
    <cellStyle name="Buruk" xfId="30" builtinId="27"/>
    <cellStyle name="Netral" xfId="31" builtinId="28"/>
    <cellStyle name="Aksen1" xfId="32" builtinId="29"/>
    <cellStyle name="20% - Aksen1" xfId="33" builtinId="30"/>
    <cellStyle name="40% - Aksen1" xfId="34" builtinId="31"/>
    <cellStyle name="60% - Aksen1" xfId="35" builtinId="32"/>
    <cellStyle name="Aksen2" xfId="36" builtinId="33"/>
    <cellStyle name="40% - Aksen2" xfId="37" builtinId="35"/>
    <cellStyle name="20% - Aksen3" xfId="38" builtinId="38"/>
    <cellStyle name="40% - Aksen3" xfId="39" builtinId="39"/>
    <cellStyle name="60% - Aksen3" xfId="40" builtinId="40"/>
    <cellStyle name="Aksen4" xfId="41" builtinId="41"/>
    <cellStyle name="40% - Aksen4" xfId="42" builtinId="43"/>
    <cellStyle name="60% - Aksen4" xfId="43" builtinId="44"/>
    <cellStyle name="Normal 2" xfId="44"/>
    <cellStyle name="Aksen5" xfId="45" builtinId="45"/>
    <cellStyle name="40% - Aksen5" xfId="46" builtinId="47"/>
    <cellStyle name="60% - Aksen5" xfId="47" builtinId="48"/>
    <cellStyle name="Aksen6" xfId="48" builtinId="49"/>
    <cellStyle name="40% - Aksen6" xfId="49" builtinId="51"/>
    <cellStyle name="60% - Aksen6" xfId="50" builtinId="52"/>
    <cellStyle name="Comma 2" xfId="51"/>
    <cellStyle name="Comma [0]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135"/>
  <sheetViews>
    <sheetView tabSelected="1" workbookViewId="0">
      <selection activeCell="I10" sqref="I10"/>
    </sheetView>
  </sheetViews>
  <sheetFormatPr defaultColWidth="12.5714285714286" defaultRowHeight="15.75" customHeight="1" outlineLevelCol="3"/>
  <cols>
    <col min="1" max="1" width="15.1428571428571" customWidth="1"/>
  </cols>
  <sheetData>
    <row r="1" customHeight="1" spans="1:3">
      <c r="A1" s="1" t="s">
        <v>0</v>
      </c>
      <c r="B1" s="2"/>
      <c r="C1" s="3"/>
    </row>
    <row r="2" customHeight="1" spans="1:3">
      <c r="A2" s="4" t="s">
        <v>1</v>
      </c>
      <c r="B2" s="5" t="s">
        <v>2</v>
      </c>
      <c r="C2" s="6"/>
    </row>
    <row r="3" customHeight="1" spans="1:3">
      <c r="A3" s="7"/>
      <c r="B3" s="8" t="s">
        <v>3</v>
      </c>
      <c r="C3" s="8" t="s">
        <v>4</v>
      </c>
    </row>
    <row r="4" customHeight="1" spans="1:3">
      <c r="A4" s="9" t="s">
        <v>5</v>
      </c>
      <c r="B4" s="10"/>
      <c r="C4" s="11"/>
    </row>
    <row r="5" customHeight="1" spans="1:3">
      <c r="A5" s="12" t="s">
        <v>6</v>
      </c>
      <c r="B5" s="13"/>
      <c r="C5" s="14"/>
    </row>
    <row r="6" ht="14.25" spans="1:3">
      <c r="A6" s="15" t="s">
        <v>7</v>
      </c>
      <c r="B6" s="16">
        <v>2344</v>
      </c>
      <c r="C6" s="17">
        <f>SUM(B6/B13)*100</f>
        <v>0.696187305273975</v>
      </c>
    </row>
    <row r="7" ht="14.25" spans="1:3">
      <c r="A7" s="15" t="s">
        <v>8</v>
      </c>
      <c r="B7" s="16">
        <v>327555</v>
      </c>
      <c r="C7" s="17">
        <f>SUM(B7/B13)*100</f>
        <v>97.2865327555533</v>
      </c>
    </row>
    <row r="8" ht="14.25" spans="1:3">
      <c r="A8" s="15" t="s">
        <v>9</v>
      </c>
      <c r="B8" s="16">
        <v>6453</v>
      </c>
      <c r="C8" s="17">
        <f>SUM(B8/B13)*100</f>
        <v>1.9165941471557</v>
      </c>
    </row>
    <row r="9" ht="14.25" spans="1:3">
      <c r="A9" s="15" t="s">
        <v>10</v>
      </c>
      <c r="B9" s="16">
        <v>91</v>
      </c>
      <c r="C9" s="17">
        <f>SUM(B9/B13)*100</f>
        <v>0.0270277494794931</v>
      </c>
    </row>
    <row r="10" ht="14.25" spans="1:3">
      <c r="A10" s="15" t="s">
        <v>11</v>
      </c>
      <c r="B10" s="16">
        <v>98</v>
      </c>
      <c r="C10" s="17">
        <f>SUM(B10/B13)*100</f>
        <v>0.0291068071317618</v>
      </c>
    </row>
    <row r="11" ht="42.75" spans="1:3">
      <c r="A11" s="15" t="s">
        <v>12</v>
      </c>
      <c r="B11" s="16">
        <v>19</v>
      </c>
      <c r="C11" s="17">
        <f>SUM(B11/B13)*100</f>
        <v>0.00564315648472932</v>
      </c>
    </row>
    <row r="12" ht="14.25" spans="1:3">
      <c r="A12" s="15" t="s">
        <v>13</v>
      </c>
      <c r="B12" s="16">
        <v>131</v>
      </c>
      <c r="C12" s="17">
        <f>SUM(B12/B13)*100</f>
        <v>0.0389080789210285</v>
      </c>
    </row>
    <row r="13" customHeight="1" spans="1:3">
      <c r="A13" s="18" t="s">
        <v>14</v>
      </c>
      <c r="B13" s="19">
        <f t="shared" ref="B13:C13" si="0">SUM(B6:B12)</f>
        <v>336691</v>
      </c>
      <c r="C13" s="20">
        <f t="shared" ref="C10:C13" si="1">SUM(B13/B20)*100</f>
        <v>100</v>
      </c>
    </row>
    <row r="14" customHeight="1" spans="1:3">
      <c r="A14" s="12" t="s">
        <v>15</v>
      </c>
      <c r="B14" s="13"/>
      <c r="C14" s="14"/>
    </row>
    <row r="15" ht="14.25" spans="1:3">
      <c r="A15" s="15" t="s">
        <v>16</v>
      </c>
      <c r="B15" s="16">
        <v>325907</v>
      </c>
      <c r="C15" s="17">
        <f>SUM(B15/B20)*100</f>
        <v>96.7970631825621</v>
      </c>
    </row>
    <row r="16" ht="14.25" spans="1:3">
      <c r="A16" s="15" t="s">
        <v>17</v>
      </c>
      <c r="B16" s="16">
        <v>6743</v>
      </c>
      <c r="C16" s="17">
        <f>SUM(B16/B20)*100</f>
        <v>2.00272653560683</v>
      </c>
    </row>
    <row r="17" ht="14.25" spans="1:3">
      <c r="A17" s="15" t="s">
        <v>18</v>
      </c>
      <c r="B17" s="16">
        <v>66</v>
      </c>
      <c r="C17" s="17">
        <f>SUM(B17/B20)*100</f>
        <v>0.0196025435785334</v>
      </c>
    </row>
    <row r="18" ht="14.25" spans="1:3">
      <c r="A18" s="15" t="s">
        <v>11</v>
      </c>
      <c r="B18" s="16">
        <v>3779</v>
      </c>
      <c r="C18" s="17">
        <f>SUM(B18/B20)*100</f>
        <v>1.12239412398906</v>
      </c>
    </row>
    <row r="19" ht="14.25" spans="1:3">
      <c r="A19" s="15" t="s">
        <v>13</v>
      </c>
      <c r="B19" s="16">
        <v>196</v>
      </c>
      <c r="C19" s="17">
        <f>SUM(B19/B20)*100</f>
        <v>0.0582136142635235</v>
      </c>
    </row>
    <row r="20" customHeight="1" spans="1:3">
      <c r="A20" s="18" t="s">
        <v>14</v>
      </c>
      <c r="B20" s="19">
        <f t="shared" ref="B20:C20" si="2">SUM(B15:B19)</f>
        <v>336691</v>
      </c>
      <c r="C20" s="20">
        <f t="shared" si="2"/>
        <v>100</v>
      </c>
    </row>
    <row r="21" customHeight="1" spans="1:3">
      <c r="A21" s="12" t="s">
        <v>19</v>
      </c>
      <c r="B21" s="13"/>
      <c r="C21" s="14"/>
    </row>
    <row r="22" ht="57" spans="1:3">
      <c r="A22" s="15" t="s">
        <v>20</v>
      </c>
      <c r="B22" s="16">
        <v>298185</v>
      </c>
      <c r="C22" s="17">
        <f>SUM(B22/B28)*100</f>
        <v>88.5634008631059</v>
      </c>
    </row>
    <row r="23" ht="14.25" spans="1:3">
      <c r="A23" s="15" t="s">
        <v>21</v>
      </c>
      <c r="B23" s="16">
        <v>27065</v>
      </c>
      <c r="C23" s="17">
        <f>SUM(B23/B28)*100</f>
        <v>8.0385279083789</v>
      </c>
    </row>
    <row r="24" ht="14.25" spans="1:3">
      <c r="A24" s="15" t="s">
        <v>17</v>
      </c>
      <c r="B24" s="16">
        <v>109</v>
      </c>
      <c r="C24" s="17">
        <f>SUM(B24/B28)*100</f>
        <v>0.032373897728184</v>
      </c>
    </row>
    <row r="25" ht="14.25" spans="1:3">
      <c r="A25" s="15" t="s">
        <v>11</v>
      </c>
      <c r="B25" s="16">
        <v>87</v>
      </c>
      <c r="C25" s="17">
        <f>SUM(B25/B28)*100</f>
        <v>0.0258397165353395</v>
      </c>
    </row>
    <row r="26" ht="14.25" spans="1:3">
      <c r="A26" s="15" t="s">
        <v>22</v>
      </c>
      <c r="B26" s="16">
        <v>11020</v>
      </c>
      <c r="C26" s="17">
        <f>SUM(B26/B28)*100</f>
        <v>3.27303076114301</v>
      </c>
    </row>
    <row r="27" ht="14.25" spans="1:3">
      <c r="A27" s="15" t="s">
        <v>13</v>
      </c>
      <c r="B27" s="16">
        <v>225</v>
      </c>
      <c r="C27" s="17">
        <f>SUM(B27/B28)*100</f>
        <v>0.0668268531086367</v>
      </c>
    </row>
    <row r="28" customHeight="1" spans="1:3">
      <c r="A28" s="18" t="s">
        <v>14</v>
      </c>
      <c r="B28" s="19">
        <f t="shared" ref="B28:C28" si="3">SUM(B22:B27)</f>
        <v>336691</v>
      </c>
      <c r="C28" s="20">
        <f t="shared" si="3"/>
        <v>100</v>
      </c>
    </row>
    <row r="29" ht="45" spans="1:3">
      <c r="A29" s="12" t="s">
        <v>23</v>
      </c>
      <c r="B29" s="13"/>
      <c r="C29" s="14"/>
    </row>
    <row r="30" ht="28.5" spans="1:3">
      <c r="A30" s="15" t="s">
        <v>24</v>
      </c>
      <c r="B30" s="16">
        <v>260168</v>
      </c>
      <c r="C30" s="17">
        <f>SUM(B30/B35)*100</f>
        <v>77.2720387536346</v>
      </c>
    </row>
    <row r="31" ht="28.5" spans="1:3">
      <c r="A31" s="15" t="s">
        <v>25</v>
      </c>
      <c r="B31" s="16">
        <v>62185</v>
      </c>
      <c r="C31" s="17">
        <f>SUM(B31/B35)*100</f>
        <v>18.469457158047</v>
      </c>
    </row>
    <row r="32" ht="28.5" spans="1:3">
      <c r="A32" s="15" t="s">
        <v>26</v>
      </c>
      <c r="B32" s="16">
        <v>64</v>
      </c>
      <c r="C32" s="17">
        <f>SUM(B32/B35)*100</f>
        <v>0.0190085271064567</v>
      </c>
    </row>
    <row r="33" ht="28.5" spans="1:3">
      <c r="A33" s="15" t="s">
        <v>27</v>
      </c>
      <c r="B33" s="16">
        <v>14003</v>
      </c>
      <c r="C33" s="17">
        <f>SUM(B33/B35)*100</f>
        <v>4.15900632924551</v>
      </c>
    </row>
    <row r="34" ht="14.25" spans="1:3">
      <c r="A34" s="15" t="s">
        <v>28</v>
      </c>
      <c r="B34" s="16">
        <v>271</v>
      </c>
      <c r="C34" s="17">
        <f>SUM(B34/B35)*100</f>
        <v>0.0804892319664024</v>
      </c>
    </row>
    <row r="35" ht="15" spans="1:3">
      <c r="A35" s="18" t="s">
        <v>14</v>
      </c>
      <c r="B35" s="19">
        <f t="shared" ref="B35:C35" si="4">SUM(B30:B34)</f>
        <v>336691</v>
      </c>
      <c r="C35" s="20">
        <f t="shared" si="4"/>
        <v>100</v>
      </c>
    </row>
    <row r="36" ht="30" spans="1:3">
      <c r="A36" s="12" t="s">
        <v>29</v>
      </c>
      <c r="B36" s="13"/>
      <c r="C36" s="14"/>
    </row>
    <row r="37" ht="28.5" spans="1:3">
      <c r="A37" s="15" t="s">
        <v>30</v>
      </c>
      <c r="B37" s="16">
        <v>99551</v>
      </c>
      <c r="C37" s="17">
        <f>SUM(B37/B45)*100</f>
        <v>29.5674669058573</v>
      </c>
    </row>
    <row r="38" ht="14.25" spans="1:3">
      <c r="A38" s="15" t="s">
        <v>31</v>
      </c>
      <c r="B38" s="16">
        <v>48317</v>
      </c>
      <c r="C38" s="17">
        <f>SUM(B38/B45)*100</f>
        <v>14.3505469406667</v>
      </c>
    </row>
    <row r="39" ht="14.25" spans="1:3">
      <c r="A39" s="15" t="s">
        <v>32</v>
      </c>
      <c r="B39" s="16">
        <v>85434</v>
      </c>
      <c r="C39" s="17">
        <f>SUM(B39/B45)*100</f>
        <v>25.3746016377034</v>
      </c>
    </row>
    <row r="40" ht="28.5" spans="1:3">
      <c r="A40" s="15" t="s">
        <v>33</v>
      </c>
      <c r="B40" s="16">
        <v>96520</v>
      </c>
      <c r="C40" s="17">
        <f>SUM(B40/B45)*100</f>
        <v>28.667234942425</v>
      </c>
    </row>
    <row r="41" ht="28.5" spans="1:3">
      <c r="A41" s="15" t="s">
        <v>34</v>
      </c>
      <c r="B41" s="16">
        <v>2367</v>
      </c>
      <c r="C41" s="17">
        <f>SUM(B41/B45)*100</f>
        <v>0.703018494702858</v>
      </c>
    </row>
    <row r="42" ht="42.75" spans="1:3">
      <c r="A42" s="15" t="s">
        <v>35</v>
      </c>
      <c r="B42" s="16">
        <v>1001</v>
      </c>
      <c r="C42" s="17">
        <f>SUM(B42/B45)*100</f>
        <v>0.297305244274424</v>
      </c>
    </row>
    <row r="43" ht="14.25" spans="1:3">
      <c r="A43" s="15" t="s">
        <v>36</v>
      </c>
      <c r="B43" s="16">
        <v>324</v>
      </c>
      <c r="C43" s="17">
        <f>SUM(B43/B45)*100</f>
        <v>0.0962306684764369</v>
      </c>
    </row>
    <row r="44" ht="14.25" spans="1:3">
      <c r="A44" s="15" t="s">
        <v>13</v>
      </c>
      <c r="B44" s="16">
        <v>3177</v>
      </c>
      <c r="C44" s="17">
        <f>SUM(B44/B45)*100</f>
        <v>0.94359516589395</v>
      </c>
    </row>
    <row r="45" ht="15" spans="1:3">
      <c r="A45" s="18" t="s">
        <v>14</v>
      </c>
      <c r="B45" s="19">
        <f t="shared" ref="B45:C45" si="5">SUM(B37:B44)</f>
        <v>336691</v>
      </c>
      <c r="C45" s="20">
        <f t="shared" si="5"/>
        <v>100</v>
      </c>
    </row>
    <row r="46" ht="45" spans="1:3">
      <c r="A46" s="12" t="s">
        <v>37</v>
      </c>
      <c r="B46" s="13"/>
      <c r="C46" s="14"/>
    </row>
    <row r="47" ht="28.5" spans="1:3">
      <c r="A47" s="15" t="s">
        <v>38</v>
      </c>
      <c r="B47" s="16">
        <v>312365</v>
      </c>
      <c r="C47" s="17">
        <f>SUM(B47/B51)*100</f>
        <v>92.7749776501302</v>
      </c>
    </row>
    <row r="48" ht="28.5" spans="1:3">
      <c r="A48" s="15" t="s">
        <v>39</v>
      </c>
      <c r="B48" s="16">
        <v>6445</v>
      </c>
      <c r="C48" s="17">
        <f>SUM(B48/B51)*100</f>
        <v>1.91421808126739</v>
      </c>
    </row>
    <row r="49" ht="28.5" spans="1:3">
      <c r="A49" s="15" t="s">
        <v>40</v>
      </c>
      <c r="B49" s="16">
        <v>12283</v>
      </c>
      <c r="C49" s="17">
        <f>SUM(B49/B51)*100</f>
        <v>3.64815216325949</v>
      </c>
    </row>
    <row r="50" ht="14.25" spans="1:3">
      <c r="A50" s="15" t="s">
        <v>13</v>
      </c>
      <c r="B50" s="16">
        <v>5598</v>
      </c>
      <c r="C50" s="17">
        <f>SUM(B50/B51)*100</f>
        <v>1.66265210534288</v>
      </c>
    </row>
    <row r="51" ht="15" spans="1:3">
      <c r="A51" s="18" t="s">
        <v>14</v>
      </c>
      <c r="B51" s="19">
        <f t="shared" ref="B51:C51" si="6">SUM(B47:B50)</f>
        <v>336691</v>
      </c>
      <c r="C51" s="20">
        <f t="shared" si="6"/>
        <v>100</v>
      </c>
    </row>
    <row r="52" ht="135" spans="1:3">
      <c r="A52" s="12" t="s">
        <v>41</v>
      </c>
      <c r="B52" s="13"/>
      <c r="C52" s="14"/>
    </row>
    <row r="53" ht="14.25" spans="1:3">
      <c r="A53" s="15" t="s">
        <v>42</v>
      </c>
      <c r="B53" s="16">
        <v>6352</v>
      </c>
      <c r="C53" s="17">
        <f>SUM(B53/B55)*100</f>
        <v>1.88659631531582</v>
      </c>
    </row>
    <row r="54" ht="14.25" spans="1:3">
      <c r="A54" s="15" t="s">
        <v>43</v>
      </c>
      <c r="B54" s="16">
        <v>330339</v>
      </c>
      <c r="C54" s="17">
        <f>SUM(B54/B55)*100</f>
        <v>98.1134036846842</v>
      </c>
    </row>
    <row r="55" ht="15" spans="1:3">
      <c r="A55" s="18" t="s">
        <v>14</v>
      </c>
      <c r="B55" s="19">
        <f t="shared" ref="B55:C55" si="7">SUM(B53:B54)</f>
        <v>336691</v>
      </c>
      <c r="C55" s="20">
        <f t="shared" si="7"/>
        <v>100</v>
      </c>
    </row>
    <row r="56" ht="45" spans="1:3">
      <c r="A56" s="12" t="s">
        <v>44</v>
      </c>
      <c r="B56" s="13"/>
      <c r="C56" s="14"/>
    </row>
    <row r="57" ht="14.25" spans="1:3">
      <c r="A57" s="15" t="s">
        <v>45</v>
      </c>
      <c r="B57" s="16">
        <v>333578</v>
      </c>
      <c r="C57" s="17">
        <f>SUM(B57/B61)*100</f>
        <v>99.0754133612125</v>
      </c>
    </row>
    <row r="58" ht="14.25" spans="1:3">
      <c r="A58" s="15" t="s">
        <v>46</v>
      </c>
      <c r="B58" s="16">
        <v>424</v>
      </c>
      <c r="C58" s="17">
        <f>SUM(B58/B61)*100</f>
        <v>0.125931492080275</v>
      </c>
    </row>
    <row r="59" ht="14.25" spans="1:3">
      <c r="A59" s="15" t="s">
        <v>47</v>
      </c>
      <c r="B59" s="16">
        <v>1906</v>
      </c>
      <c r="C59" s="17">
        <f>SUM(B59/B61)*100</f>
        <v>0.566097697889162</v>
      </c>
    </row>
    <row r="60" ht="14.25" spans="1:3">
      <c r="A60" s="15" t="s">
        <v>13</v>
      </c>
      <c r="B60" s="16">
        <v>783</v>
      </c>
      <c r="C60" s="17">
        <f>SUM(B60/B61)*100</f>
        <v>0.232557448818056</v>
      </c>
    </row>
    <row r="61" ht="15" spans="1:3">
      <c r="A61" s="18" t="s">
        <v>14</v>
      </c>
      <c r="B61" s="19">
        <f t="shared" ref="B61:C61" si="8">SUM(B57:B60)</f>
        <v>336691</v>
      </c>
      <c r="C61" s="20">
        <f t="shared" si="8"/>
        <v>100</v>
      </c>
    </row>
    <row r="62" ht="75" spans="1:3">
      <c r="A62" s="12" t="s">
        <v>48</v>
      </c>
      <c r="B62" s="13"/>
      <c r="C62" s="14"/>
    </row>
    <row r="63" ht="14.25" spans="1:3">
      <c r="A63" s="15" t="s">
        <v>49</v>
      </c>
      <c r="B63" s="16">
        <v>284818</v>
      </c>
      <c r="C63" s="17">
        <f>SUM(B63/B69)*100</f>
        <v>84.5932917719808</v>
      </c>
    </row>
    <row r="64" ht="14.25" spans="1:3">
      <c r="A64" s="15" t="s">
        <v>50</v>
      </c>
      <c r="B64" s="16">
        <v>5140</v>
      </c>
      <c r="C64" s="17">
        <f>SUM(B64/B69)*100</f>
        <v>1.5266223332373</v>
      </c>
    </row>
    <row r="65" ht="14.25" spans="1:3">
      <c r="A65" s="15" t="s">
        <v>51</v>
      </c>
      <c r="B65" s="16">
        <v>3067</v>
      </c>
      <c r="C65" s="17">
        <f>SUM(B65/B69)*100</f>
        <v>0.910924259929728</v>
      </c>
    </row>
    <row r="66" ht="14.25" spans="1:3">
      <c r="A66" s="15" t="s">
        <v>52</v>
      </c>
      <c r="B66" s="16">
        <v>42435</v>
      </c>
      <c r="C66" s="17">
        <f>SUM(B66/B69)*100</f>
        <v>12.6035444962889</v>
      </c>
    </row>
    <row r="67" ht="14.25" spans="1:3">
      <c r="A67" s="15" t="s">
        <v>53</v>
      </c>
      <c r="B67" s="16">
        <v>455</v>
      </c>
      <c r="C67" s="17">
        <f>SUM(B67/B69)*100</f>
        <v>0.135138747397465</v>
      </c>
    </row>
    <row r="68" ht="14.25" spans="1:3">
      <c r="A68" s="15" t="s">
        <v>13</v>
      </c>
      <c r="B68" s="16">
        <v>776</v>
      </c>
      <c r="C68" s="17">
        <f>SUM(B68/B69)*100</f>
        <v>0.230478391165787</v>
      </c>
    </row>
    <row r="69" ht="15" spans="1:3">
      <c r="A69" s="18" t="s">
        <v>14</v>
      </c>
      <c r="B69" s="19">
        <f t="shared" ref="B69:C69" si="9">SUM(B63:B68)</f>
        <v>336691</v>
      </c>
      <c r="C69" s="20">
        <f t="shared" si="9"/>
        <v>100</v>
      </c>
    </row>
    <row r="70" ht="15" spans="1:3">
      <c r="A70" s="9" t="s">
        <v>54</v>
      </c>
      <c r="B70" s="10"/>
      <c r="C70" s="11"/>
    </row>
    <row r="71" ht="45" spans="1:4">
      <c r="A71" s="12" t="s">
        <v>6</v>
      </c>
      <c r="B71" s="13"/>
      <c r="C71" s="14"/>
      <c r="D71" t="s">
        <v>55</v>
      </c>
    </row>
    <row r="72" ht="15" spans="1:3">
      <c r="A72" s="15" t="s">
        <v>7</v>
      </c>
      <c r="B72" s="21">
        <v>2344</v>
      </c>
      <c r="C72" s="17">
        <f>SUM(B72/B79)*100</f>
        <v>0.696187305273975</v>
      </c>
    </row>
    <row r="73" ht="15" spans="1:3">
      <c r="A73" s="15" t="s">
        <v>8</v>
      </c>
      <c r="B73" s="21">
        <v>327555</v>
      </c>
      <c r="C73" s="17">
        <f>SUM(B73/B79)*100</f>
        <v>97.2865327555533</v>
      </c>
    </row>
    <row r="74" ht="15" spans="1:3">
      <c r="A74" s="15" t="s">
        <v>9</v>
      </c>
      <c r="B74" s="21">
        <v>6453</v>
      </c>
      <c r="C74" s="17">
        <f>SUM(B74/B79)*100</f>
        <v>1.9165941471557</v>
      </c>
    </row>
    <row r="75" ht="15" spans="1:3">
      <c r="A75" s="15" t="s">
        <v>10</v>
      </c>
      <c r="B75" s="21">
        <v>91</v>
      </c>
      <c r="C75" s="17">
        <f>SUM(B75/B79)*100</f>
        <v>0.0270277494794931</v>
      </c>
    </row>
    <row r="76" ht="15" spans="1:3">
      <c r="A76" s="15" t="s">
        <v>11</v>
      </c>
      <c r="B76" s="21">
        <v>98</v>
      </c>
      <c r="C76" s="17">
        <f>SUM(B76/B79)*100</f>
        <v>0.0291068071317618</v>
      </c>
    </row>
    <row r="77" ht="42.75" spans="1:3">
      <c r="A77" s="15" t="s">
        <v>12</v>
      </c>
      <c r="B77" s="21">
        <v>19</v>
      </c>
      <c r="C77" s="17">
        <f>SUM(B77/B79)*100</f>
        <v>0.00564315648472932</v>
      </c>
    </row>
    <row r="78" ht="15" spans="1:3">
      <c r="A78" s="15" t="s">
        <v>13</v>
      </c>
      <c r="B78" s="21">
        <v>131</v>
      </c>
      <c r="C78" s="17">
        <f>SUM(B78/B79)*100</f>
        <v>0.0389080789210285</v>
      </c>
    </row>
    <row r="79" ht="15" spans="1:3">
      <c r="A79" s="18" t="s">
        <v>14</v>
      </c>
      <c r="B79" s="19">
        <f t="shared" ref="B79:C79" si="10">SUM(B72:B78)</f>
        <v>336691</v>
      </c>
      <c r="C79" s="20">
        <f t="shared" si="10"/>
        <v>100</v>
      </c>
    </row>
    <row r="80" ht="45" spans="1:3">
      <c r="A80" s="12" t="s">
        <v>15</v>
      </c>
      <c r="B80" s="22"/>
      <c r="C80" s="23"/>
    </row>
    <row r="81" ht="15" spans="1:3">
      <c r="A81" s="15" t="s">
        <v>16</v>
      </c>
      <c r="B81" s="21">
        <v>325907</v>
      </c>
      <c r="C81" s="17">
        <f>SUM(B81/B86)*100</f>
        <v>96.7970631825621</v>
      </c>
    </row>
    <row r="82" ht="15" spans="1:3">
      <c r="A82" s="15" t="s">
        <v>17</v>
      </c>
      <c r="B82" s="21">
        <v>6743</v>
      </c>
      <c r="C82" s="17">
        <f>SUM(B82/B86)*100</f>
        <v>2.00272653560683</v>
      </c>
    </row>
    <row r="83" ht="15" spans="1:3">
      <c r="A83" s="15" t="s">
        <v>18</v>
      </c>
      <c r="B83" s="21">
        <v>66</v>
      </c>
      <c r="C83" s="17">
        <f>SUM(B83/B86)*100</f>
        <v>0.0196025435785334</v>
      </c>
    </row>
    <row r="84" ht="15" spans="1:3">
      <c r="A84" s="15" t="s">
        <v>11</v>
      </c>
      <c r="B84" s="21">
        <v>3779</v>
      </c>
      <c r="C84" s="17">
        <f>SUM(B84/B86)*100</f>
        <v>1.12239412398906</v>
      </c>
    </row>
    <row r="85" ht="15" spans="1:3">
      <c r="A85" s="15" t="s">
        <v>13</v>
      </c>
      <c r="B85" s="21">
        <v>196</v>
      </c>
      <c r="C85" s="17">
        <f>SUM(B85/B86)*100</f>
        <v>0.0582136142635235</v>
      </c>
    </row>
    <row r="86" ht="15" spans="1:3">
      <c r="A86" s="18" t="s">
        <v>14</v>
      </c>
      <c r="B86" s="19">
        <f t="shared" ref="B86:C86" si="11">SUM(B81:B85)</f>
        <v>336691</v>
      </c>
      <c r="C86" s="20">
        <f t="shared" si="11"/>
        <v>100</v>
      </c>
    </row>
    <row r="87" ht="45" spans="1:3">
      <c r="A87" s="12" t="s">
        <v>19</v>
      </c>
      <c r="B87" s="22"/>
      <c r="C87" s="23"/>
    </row>
    <row r="88" ht="57" spans="1:3">
      <c r="A88" s="15" t="s">
        <v>20</v>
      </c>
      <c r="B88" s="21">
        <v>298185</v>
      </c>
      <c r="C88" s="17">
        <f>SUM(B88/B94)*100</f>
        <v>88.5634008631059</v>
      </c>
    </row>
    <row r="89" ht="15" spans="1:3">
      <c r="A89" s="15" t="s">
        <v>21</v>
      </c>
      <c r="B89" s="21">
        <v>27065</v>
      </c>
      <c r="C89" s="17">
        <f>SUM(B89/B94)*100</f>
        <v>8.0385279083789</v>
      </c>
    </row>
    <row r="90" ht="15" spans="1:3">
      <c r="A90" s="15" t="s">
        <v>17</v>
      </c>
      <c r="B90" s="21">
        <v>109</v>
      </c>
      <c r="C90" s="17">
        <f>SUM(B90/B94)*100</f>
        <v>0.032373897728184</v>
      </c>
    </row>
    <row r="91" ht="15" spans="1:3">
      <c r="A91" s="15" t="s">
        <v>11</v>
      </c>
      <c r="B91" s="21">
        <v>87</v>
      </c>
      <c r="C91" s="17">
        <f>SUM(B91/B94)*100</f>
        <v>0.0258397165353395</v>
      </c>
    </row>
    <row r="92" ht="15" spans="1:3">
      <c r="A92" s="15" t="s">
        <v>22</v>
      </c>
      <c r="B92" s="21">
        <v>11020</v>
      </c>
      <c r="C92" s="17">
        <f>SUM(B92/B94)*100</f>
        <v>3.27303076114301</v>
      </c>
    </row>
    <row r="93" ht="15" spans="1:3">
      <c r="A93" s="15" t="s">
        <v>13</v>
      </c>
      <c r="B93" s="21">
        <v>225</v>
      </c>
      <c r="C93" s="17">
        <f>SUM(B93/B94)*100</f>
        <v>0.0668268531086367</v>
      </c>
    </row>
    <row r="94" ht="15" spans="1:3">
      <c r="A94" s="18" t="s">
        <v>14</v>
      </c>
      <c r="B94" s="19">
        <f t="shared" ref="B94:C94" si="12">SUM(B88:B93)</f>
        <v>336691</v>
      </c>
      <c r="C94" s="20">
        <f t="shared" si="12"/>
        <v>100</v>
      </c>
    </row>
    <row r="95" ht="45" spans="1:3">
      <c r="A95" s="12" t="s">
        <v>23</v>
      </c>
      <c r="B95" s="22"/>
      <c r="C95" s="23"/>
    </row>
    <row r="96" ht="28.5" spans="1:3">
      <c r="A96" s="15" t="s">
        <v>24</v>
      </c>
      <c r="B96" s="21">
        <v>260168</v>
      </c>
      <c r="C96" s="17">
        <f>SUM(B96/B101)*100</f>
        <v>77.2720387536346</v>
      </c>
    </row>
    <row r="97" ht="28.5" spans="1:3">
      <c r="A97" s="15" t="s">
        <v>25</v>
      </c>
      <c r="B97" s="21">
        <v>62185</v>
      </c>
      <c r="C97" s="17">
        <f>SUM(B97/B101)*100</f>
        <v>18.469457158047</v>
      </c>
    </row>
    <row r="98" ht="28.5" spans="1:3">
      <c r="A98" s="15" t="s">
        <v>26</v>
      </c>
      <c r="B98" s="21">
        <v>64</v>
      </c>
      <c r="C98" s="17">
        <f>SUM(B98/B101)*100</f>
        <v>0.0190085271064567</v>
      </c>
    </row>
    <row r="99" ht="28.5" spans="1:3">
      <c r="A99" s="15" t="s">
        <v>27</v>
      </c>
      <c r="B99" s="21">
        <v>14003</v>
      </c>
      <c r="C99" s="17">
        <f>SUM(B99/B101)*100</f>
        <v>4.15900632924551</v>
      </c>
    </row>
    <row r="100" ht="15" spans="1:3">
      <c r="A100" s="15" t="s">
        <v>28</v>
      </c>
      <c r="B100" s="21">
        <v>271</v>
      </c>
      <c r="C100" s="17">
        <f>SUM(B100/B101)*100</f>
        <v>0.0804892319664024</v>
      </c>
    </row>
    <row r="101" ht="15" spans="1:3">
      <c r="A101" s="18" t="s">
        <v>14</v>
      </c>
      <c r="B101" s="19">
        <f t="shared" ref="B101:C101" si="13">SUM(B96:B100)</f>
        <v>336691</v>
      </c>
      <c r="C101" s="20">
        <f t="shared" si="13"/>
        <v>100</v>
      </c>
    </row>
    <row r="102" ht="30" spans="1:3">
      <c r="A102" s="12" t="s">
        <v>29</v>
      </c>
      <c r="B102" s="22"/>
      <c r="C102" s="23"/>
    </row>
    <row r="103" ht="28.5" spans="1:3">
      <c r="A103" s="15" t="s">
        <v>30</v>
      </c>
      <c r="B103" s="21">
        <v>99551</v>
      </c>
      <c r="C103" s="17">
        <f>SUM(B103/B111)*100</f>
        <v>29.5674669058573</v>
      </c>
    </row>
    <row r="104" ht="15" spans="1:3">
      <c r="A104" s="15" t="s">
        <v>31</v>
      </c>
      <c r="B104" s="21">
        <v>48317</v>
      </c>
      <c r="C104" s="17">
        <f>SUM(B104/B111)*100</f>
        <v>14.3505469406667</v>
      </c>
    </row>
    <row r="105" ht="15" spans="1:3">
      <c r="A105" s="15" t="s">
        <v>32</v>
      </c>
      <c r="B105" s="21">
        <v>85434</v>
      </c>
      <c r="C105" s="17">
        <f>SUM(B105/B111)*100</f>
        <v>25.3746016377034</v>
      </c>
    </row>
    <row r="106" ht="28.5" spans="1:3">
      <c r="A106" s="15" t="s">
        <v>33</v>
      </c>
      <c r="B106" s="21">
        <v>96520</v>
      </c>
      <c r="C106" s="17">
        <f>SUM(B106/B111)*100</f>
        <v>28.667234942425</v>
      </c>
    </row>
    <row r="107" ht="28.5" spans="1:3">
      <c r="A107" s="15" t="s">
        <v>34</v>
      </c>
      <c r="B107" s="21">
        <v>2367</v>
      </c>
      <c r="C107" s="17">
        <f>SUM(B107/B111)*100</f>
        <v>0.703018494702858</v>
      </c>
    </row>
    <row r="108" ht="42.75" spans="1:3">
      <c r="A108" s="15" t="s">
        <v>35</v>
      </c>
      <c r="B108" s="21">
        <v>1001</v>
      </c>
      <c r="C108" s="17">
        <f>SUM(B108/B111)*100</f>
        <v>0.297305244274424</v>
      </c>
    </row>
    <row r="109" ht="15" spans="1:3">
      <c r="A109" s="15" t="s">
        <v>36</v>
      </c>
      <c r="B109" s="21">
        <v>324</v>
      </c>
      <c r="C109" s="17">
        <f>SUM(B109/B111)*100</f>
        <v>0.0962306684764369</v>
      </c>
    </row>
    <row r="110" ht="15" spans="1:3">
      <c r="A110" s="15" t="s">
        <v>13</v>
      </c>
      <c r="B110" s="21">
        <v>3177</v>
      </c>
      <c r="C110" s="17">
        <f>SUM(B110/B111)*100</f>
        <v>0.94359516589395</v>
      </c>
    </row>
    <row r="111" ht="15" spans="1:3">
      <c r="A111" s="18" t="s">
        <v>14</v>
      </c>
      <c r="B111" s="19">
        <f t="shared" ref="B111:C111" si="14">SUM(B103:B110)</f>
        <v>336691</v>
      </c>
      <c r="C111" s="20">
        <f t="shared" si="14"/>
        <v>100</v>
      </c>
    </row>
    <row r="112" ht="45" spans="1:3">
      <c r="A112" s="12" t="s">
        <v>37</v>
      </c>
      <c r="B112" s="22"/>
      <c r="C112" s="23"/>
    </row>
    <row r="113" ht="28.5" spans="1:3">
      <c r="A113" s="15" t="s">
        <v>38</v>
      </c>
      <c r="B113" s="21">
        <v>312365</v>
      </c>
      <c r="C113" s="17">
        <f>SUM(B113/B117)*100</f>
        <v>92.7749776501302</v>
      </c>
    </row>
    <row r="114" ht="28.5" spans="1:3">
      <c r="A114" s="15" t="s">
        <v>39</v>
      </c>
      <c r="B114" s="21">
        <v>6445</v>
      </c>
      <c r="C114" s="17">
        <f>SUM(B114/B117)*100</f>
        <v>1.91421808126739</v>
      </c>
    </row>
    <row r="115" ht="28.5" spans="1:3">
      <c r="A115" s="15" t="s">
        <v>40</v>
      </c>
      <c r="B115" s="21">
        <v>12283</v>
      </c>
      <c r="C115" s="17">
        <f>SUM(B115/B117)*100</f>
        <v>3.64815216325949</v>
      </c>
    </row>
    <row r="116" ht="15" spans="1:3">
      <c r="A116" s="15" t="s">
        <v>13</v>
      </c>
      <c r="B116" s="21">
        <v>5598</v>
      </c>
      <c r="C116" s="17">
        <f>SUM(B116/B117)*100</f>
        <v>1.66265210534288</v>
      </c>
    </row>
    <row r="117" ht="15" spans="1:3">
      <c r="A117" s="18" t="s">
        <v>14</v>
      </c>
      <c r="B117" s="19">
        <f t="shared" ref="B117:C117" si="15">SUM(B113:B116)</f>
        <v>336691</v>
      </c>
      <c r="C117" s="20">
        <f t="shared" si="15"/>
        <v>100</v>
      </c>
    </row>
    <row r="118" ht="135" spans="1:3">
      <c r="A118" s="12" t="s">
        <v>41</v>
      </c>
      <c r="B118" s="22"/>
      <c r="C118" s="23"/>
    </row>
    <row r="119" ht="15" spans="1:3">
      <c r="A119" s="15" t="s">
        <v>42</v>
      </c>
      <c r="B119" s="21">
        <v>6352</v>
      </c>
      <c r="C119" s="17">
        <f>SUM(B119/B121)*100</f>
        <v>1.88659631531582</v>
      </c>
    </row>
    <row r="120" ht="15" spans="1:3">
      <c r="A120" s="15" t="s">
        <v>43</v>
      </c>
      <c r="B120" s="21">
        <v>330339</v>
      </c>
      <c r="C120" s="17">
        <f>SUM(B120/B121)*100</f>
        <v>98.1134036846842</v>
      </c>
    </row>
    <row r="121" ht="15" spans="1:3">
      <c r="A121" s="18" t="s">
        <v>14</v>
      </c>
      <c r="B121" s="19">
        <f t="shared" ref="B121:C121" si="16">SUM(B119:B120)</f>
        <v>336691</v>
      </c>
      <c r="C121" s="20">
        <f t="shared" si="16"/>
        <v>100</v>
      </c>
    </row>
    <row r="122" ht="45" spans="1:3">
      <c r="A122" s="12" t="s">
        <v>44</v>
      </c>
      <c r="B122" s="22"/>
      <c r="C122" s="23"/>
    </row>
    <row r="123" ht="15" spans="1:3">
      <c r="A123" s="15" t="s">
        <v>45</v>
      </c>
      <c r="B123" s="21">
        <v>333578</v>
      </c>
      <c r="C123" s="17">
        <f>SUM(B123/B127)*100</f>
        <v>99.0754133612125</v>
      </c>
    </row>
    <row r="124" ht="15" spans="1:3">
      <c r="A124" s="15" t="s">
        <v>46</v>
      </c>
      <c r="B124" s="21">
        <v>424</v>
      </c>
      <c r="C124" s="17">
        <f>SUM(B124/B127)*100</f>
        <v>0.125931492080275</v>
      </c>
    </row>
    <row r="125" ht="15" spans="1:3">
      <c r="A125" s="15" t="s">
        <v>47</v>
      </c>
      <c r="B125" s="21">
        <v>1906</v>
      </c>
      <c r="C125" s="17">
        <f>SUM(B125/B127)*100</f>
        <v>0.566097697889162</v>
      </c>
    </row>
    <row r="126" ht="15" spans="1:3">
      <c r="A126" s="15" t="s">
        <v>13</v>
      </c>
      <c r="B126" s="21">
        <v>783</v>
      </c>
      <c r="C126" s="17">
        <f>SUM(B126/B127)*100</f>
        <v>0.232557448818056</v>
      </c>
    </row>
    <row r="127" ht="15" spans="1:3">
      <c r="A127" s="18" t="s">
        <v>14</v>
      </c>
      <c r="B127" s="19">
        <f t="shared" ref="B127:C127" si="17">SUM(B123:B126)</f>
        <v>336691</v>
      </c>
      <c r="C127" s="20">
        <f t="shared" si="17"/>
        <v>100</v>
      </c>
    </row>
    <row r="128" ht="75" spans="1:3">
      <c r="A128" s="12" t="s">
        <v>48</v>
      </c>
      <c r="B128" s="22"/>
      <c r="C128" s="23"/>
    </row>
    <row r="129" ht="15" spans="1:3">
      <c r="A129" s="15" t="s">
        <v>49</v>
      </c>
      <c r="B129" s="21">
        <v>284818</v>
      </c>
      <c r="C129" s="17">
        <f>SUM(B129/B135)*100</f>
        <v>84.5932917719808</v>
      </c>
    </row>
    <row r="130" ht="15" spans="1:3">
      <c r="A130" s="15" t="s">
        <v>50</v>
      </c>
      <c r="B130" s="21">
        <v>5140</v>
      </c>
      <c r="C130" s="17">
        <f>SUM(B130/B135)*100</f>
        <v>1.5266223332373</v>
      </c>
    </row>
    <row r="131" ht="15" spans="1:3">
      <c r="A131" s="15" t="s">
        <v>51</v>
      </c>
      <c r="B131" s="21">
        <v>3067</v>
      </c>
      <c r="C131" s="17">
        <f>SUM(B131/B135)*100</f>
        <v>0.910924259929728</v>
      </c>
    </row>
    <row r="132" ht="15" spans="1:3">
      <c r="A132" s="15" t="s">
        <v>52</v>
      </c>
      <c r="B132" s="21">
        <v>42435</v>
      </c>
      <c r="C132" s="17">
        <f>SUM(B132/B135)*100</f>
        <v>12.6035444962889</v>
      </c>
    </row>
    <row r="133" ht="15" spans="1:3">
      <c r="A133" s="15" t="s">
        <v>53</v>
      </c>
      <c r="B133" s="21">
        <v>455</v>
      </c>
      <c r="C133" s="17">
        <f>SUM(B133/B135)*100</f>
        <v>0.135138747397465</v>
      </c>
    </row>
    <row r="134" ht="15" spans="1:3">
      <c r="A134" s="15" t="s">
        <v>13</v>
      </c>
      <c r="B134" s="21">
        <v>776</v>
      </c>
      <c r="C134" s="17">
        <f>SUM(B134/B135)*100</f>
        <v>0.230478391165787</v>
      </c>
    </row>
    <row r="135" ht="15" spans="1:3">
      <c r="A135" s="18" t="s">
        <v>14</v>
      </c>
      <c r="B135" s="19">
        <f t="shared" ref="B135:C135" si="18">SUM(B129:B134)</f>
        <v>336691</v>
      </c>
      <c r="C135" s="20">
        <f t="shared" si="18"/>
        <v>100</v>
      </c>
    </row>
  </sheetData>
  <mergeCells count="2">
    <mergeCell ref="B2:C2"/>
    <mergeCell ref="A2:A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2009-07-28T18:29:03Z</dcterms:created>
  <dcterms:modified xsi:type="dcterms:W3CDTF">2009-07-28T18:31:33Z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D1126CF3DB114B06B1A899D8F400D447</vt:lpwstr>
  </property>
  <property fmtid="{D5CDD505-2E9C-101B-9397-08002B2CF9AE}" pid="3" name="KSOProductBuildVer">
    <vt:lpwstr>1057-11.2.0.11341</vt:lpwstr>
  </property>
</Properties>
</file>