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408" i="1" l="1"/>
  <c r="C408" i="1"/>
  <c r="F408" i="1" s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E395" i="1"/>
  <c r="E394" i="1"/>
  <c r="F393" i="1"/>
  <c r="E393" i="1"/>
  <c r="F392" i="1"/>
  <c r="E392" i="1"/>
  <c r="F391" i="1"/>
  <c r="E391" i="1"/>
  <c r="F390" i="1"/>
  <c r="E390" i="1"/>
  <c r="F389" i="1"/>
  <c r="E389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D356" i="1"/>
  <c r="C356" i="1"/>
  <c r="F356" i="1" s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E343" i="1"/>
  <c r="E342" i="1"/>
  <c r="F341" i="1"/>
  <c r="E341" i="1"/>
  <c r="F340" i="1"/>
  <c r="E340" i="1"/>
  <c r="F339" i="1"/>
  <c r="E339" i="1"/>
  <c r="F338" i="1"/>
  <c r="E338" i="1"/>
  <c r="F337" i="1"/>
  <c r="E337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D305" i="1"/>
  <c r="C305" i="1"/>
  <c r="E304" i="1"/>
  <c r="E303" i="1"/>
  <c r="E302" i="1"/>
  <c r="E301" i="1"/>
  <c r="E300" i="1"/>
  <c r="E299" i="1"/>
  <c r="F298" i="1"/>
  <c r="E298" i="1"/>
  <c r="F297" i="1"/>
  <c r="E297" i="1"/>
  <c r="F296" i="1"/>
  <c r="E296" i="1"/>
  <c r="F295" i="1"/>
  <c r="E295" i="1"/>
  <c r="F294" i="1"/>
  <c r="E294" i="1"/>
  <c r="E292" i="1"/>
  <c r="E291" i="1"/>
  <c r="F290" i="1"/>
  <c r="E290" i="1"/>
  <c r="F289" i="1"/>
  <c r="E289" i="1"/>
  <c r="F288" i="1"/>
  <c r="E288" i="1"/>
  <c r="F287" i="1"/>
  <c r="E287" i="1"/>
  <c r="E286" i="1"/>
  <c r="E284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E269" i="1"/>
  <c r="F268" i="1"/>
  <c r="E268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D254" i="1"/>
  <c r="F254" i="1" s="1"/>
  <c r="C254" i="1"/>
  <c r="E253" i="1"/>
  <c r="E252" i="1"/>
  <c r="E251" i="1"/>
  <c r="E250" i="1"/>
  <c r="E249" i="1"/>
  <c r="E248" i="1"/>
  <c r="F247" i="1"/>
  <c r="E247" i="1"/>
  <c r="F246" i="1"/>
  <c r="E246" i="1"/>
  <c r="F245" i="1"/>
  <c r="E245" i="1"/>
  <c r="F244" i="1"/>
  <c r="E244" i="1"/>
  <c r="F243" i="1"/>
  <c r="E243" i="1"/>
  <c r="E241" i="1"/>
  <c r="E240" i="1"/>
  <c r="F239" i="1"/>
  <c r="E239" i="1"/>
  <c r="F238" i="1"/>
  <c r="E238" i="1"/>
  <c r="F237" i="1"/>
  <c r="E237" i="1"/>
  <c r="F236" i="1"/>
  <c r="E236" i="1"/>
  <c r="E235" i="1"/>
  <c r="E233" i="1"/>
  <c r="E232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D203" i="1"/>
  <c r="C203" i="1"/>
  <c r="F203" i="1" s="1"/>
  <c r="E202" i="1"/>
  <c r="E201" i="1"/>
  <c r="E200" i="1"/>
  <c r="E199" i="1"/>
  <c r="E198" i="1"/>
  <c r="E197" i="1"/>
  <c r="F196" i="1"/>
  <c r="E196" i="1"/>
  <c r="F195" i="1"/>
  <c r="E195" i="1"/>
  <c r="F194" i="1"/>
  <c r="E194" i="1"/>
  <c r="F193" i="1"/>
  <c r="E193" i="1"/>
  <c r="F192" i="1"/>
  <c r="E192" i="1"/>
  <c r="E190" i="1"/>
  <c r="E189" i="1"/>
  <c r="F188" i="1"/>
  <c r="E188" i="1"/>
  <c r="F187" i="1"/>
  <c r="E187" i="1"/>
  <c r="F186" i="1"/>
  <c r="E186" i="1"/>
  <c r="F185" i="1"/>
  <c r="E185" i="1"/>
  <c r="E184" i="1"/>
  <c r="E182" i="1"/>
  <c r="E181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D152" i="1"/>
  <c r="C152" i="1"/>
  <c r="E151" i="1"/>
  <c r="E150" i="1"/>
  <c r="E149" i="1"/>
  <c r="E148" i="1"/>
  <c r="E147" i="1"/>
  <c r="E146" i="1"/>
  <c r="F145" i="1"/>
  <c r="E145" i="1"/>
  <c r="F144" i="1"/>
  <c r="E144" i="1"/>
  <c r="F143" i="1"/>
  <c r="E143" i="1"/>
  <c r="F142" i="1"/>
  <c r="E142" i="1"/>
  <c r="F141" i="1"/>
  <c r="E141" i="1"/>
  <c r="E139" i="1"/>
  <c r="E138" i="1"/>
  <c r="F137" i="1"/>
  <c r="E137" i="1"/>
  <c r="F136" i="1"/>
  <c r="E136" i="1"/>
  <c r="F135" i="1"/>
  <c r="E135" i="1"/>
  <c r="F134" i="1"/>
  <c r="E134" i="1"/>
  <c r="F133" i="1"/>
  <c r="E133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C101" i="1"/>
  <c r="E100" i="1"/>
  <c r="F99" i="1"/>
  <c r="E99" i="1"/>
  <c r="E98" i="1"/>
  <c r="E97" i="1"/>
  <c r="E96" i="1"/>
  <c r="E95" i="1"/>
  <c r="E94" i="1"/>
  <c r="E93" i="1"/>
  <c r="F92" i="1"/>
  <c r="E92" i="1"/>
  <c r="E91" i="1"/>
  <c r="E90" i="1"/>
  <c r="E88" i="1"/>
  <c r="E87" i="1"/>
  <c r="F86" i="1"/>
  <c r="E86" i="1"/>
  <c r="F85" i="1"/>
  <c r="E85" i="1"/>
  <c r="F84" i="1"/>
  <c r="E84" i="1"/>
  <c r="F83" i="1"/>
  <c r="E83" i="1"/>
  <c r="F82" i="1"/>
  <c r="E82" i="1"/>
  <c r="E80" i="1"/>
  <c r="F79" i="1"/>
  <c r="E79" i="1"/>
  <c r="F78" i="1"/>
  <c r="E78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2" i="1"/>
  <c r="E62" i="1"/>
  <c r="E61" i="1"/>
  <c r="F60" i="1"/>
  <c r="E60" i="1"/>
  <c r="D59" i="1"/>
  <c r="D101" i="1" s="1"/>
  <c r="C59" i="1"/>
  <c r="E59" i="1" s="1"/>
  <c r="F58" i="1"/>
  <c r="E58" i="1"/>
  <c r="F57" i="1"/>
  <c r="E57" i="1"/>
  <c r="D50" i="1"/>
  <c r="F49" i="1"/>
  <c r="E49" i="1"/>
  <c r="F48" i="1"/>
  <c r="E48" i="1"/>
  <c r="E47" i="1"/>
  <c r="E46" i="1"/>
  <c r="E45" i="1"/>
  <c r="E44" i="1"/>
  <c r="E43" i="1"/>
  <c r="E42" i="1"/>
  <c r="F41" i="1"/>
  <c r="E41" i="1"/>
  <c r="E40" i="1"/>
  <c r="E39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E29" i="1"/>
  <c r="F28" i="1"/>
  <c r="E28" i="1"/>
  <c r="F27" i="1"/>
  <c r="E27" i="1"/>
  <c r="E26" i="1"/>
  <c r="F25" i="1"/>
  <c r="E25" i="1"/>
  <c r="F24" i="1"/>
  <c r="E24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1" i="1"/>
  <c r="E11" i="1"/>
  <c r="E10" i="1"/>
  <c r="F9" i="1"/>
  <c r="E9" i="1"/>
  <c r="D8" i="1"/>
  <c r="C8" i="1"/>
  <c r="F7" i="1"/>
  <c r="E7" i="1"/>
  <c r="F6" i="1"/>
  <c r="E6" i="1"/>
  <c r="F152" i="1" l="1"/>
  <c r="E254" i="1"/>
  <c r="F305" i="1"/>
  <c r="F8" i="1"/>
  <c r="E101" i="1"/>
  <c r="E152" i="1"/>
  <c r="E408" i="1"/>
  <c r="E203" i="1"/>
  <c r="E356" i="1"/>
  <c r="E305" i="1"/>
  <c r="F101" i="1"/>
  <c r="C50" i="1"/>
  <c r="F50" i="1" s="1"/>
  <c r="F59" i="1"/>
  <c r="E8" i="1"/>
  <c r="E50" i="1" s="1"/>
</calcChain>
</file>

<file path=xl/sharedStrings.xml><?xml version="1.0" encoding="utf-8"?>
<sst xmlns="http://schemas.openxmlformats.org/spreadsheetml/2006/main" count="465" uniqueCount="66">
  <si>
    <t>No.</t>
  </si>
  <si>
    <t>Urusan</t>
  </si>
  <si>
    <t xml:space="preserve"> Ringkasan Anggaran Dan Realisasi APBD Kab. Mojokerto 
(Sebelum Audit BPK-RI)</t>
  </si>
  <si>
    <t>%</t>
  </si>
  <si>
    <t>Anggaran</t>
  </si>
  <si>
    <t>Realisasi</t>
  </si>
  <si>
    <t>Selisih 
(Rp)</t>
  </si>
  <si>
    <t>Tahun 2015</t>
  </si>
  <si>
    <t>I.</t>
  </si>
  <si>
    <t>Urusan Wajib Pelayanan Dasar</t>
  </si>
  <si>
    <t>Pendidikan</t>
  </si>
  <si>
    <t>Kesehatan</t>
  </si>
  <si>
    <t>Pekerjaan Umum dan Penataan Ruang</t>
  </si>
  <si>
    <t>Perumahan Rakyat dan Kawasan Permukiman</t>
  </si>
  <si>
    <t>Ketentraman dan Ketertiban Umum serta Perlindungan Masyarakat</t>
  </si>
  <si>
    <t>Sosial</t>
  </si>
  <si>
    <t>II.</t>
  </si>
  <si>
    <t>Urusan Wajib Bukan Pelayanan Dasar</t>
  </si>
  <si>
    <t>Tenaga Kerja</t>
  </si>
  <si>
    <t>Pemberdayaan Perempuan dan Perlindungan Anak</t>
  </si>
  <si>
    <t>Pangan</t>
  </si>
  <si>
    <t>Lingkungan Hidup</t>
  </si>
  <si>
    <t>Administrasi Kependudukan dan Capil</t>
  </si>
  <si>
    <t>Pemberdayaan Masyarakat Desa</t>
  </si>
  <si>
    <t>Pengendalian Penduduk dan Keluarga Berencana</t>
  </si>
  <si>
    <t>Perhubungan</t>
  </si>
  <si>
    <t>Komunikasi dan Informatika</t>
  </si>
  <si>
    <t>Koperasi, Usaha Kecil dan Menengah</t>
  </si>
  <si>
    <t>Penanaman Modal</t>
  </si>
  <si>
    <t>Kepemudaan dan Olah Raga</t>
  </si>
  <si>
    <t>Kebudayaan</t>
  </si>
  <si>
    <t>Perpustakaan</t>
  </si>
  <si>
    <t>Kearsipan</t>
  </si>
  <si>
    <t>Statistik</t>
  </si>
  <si>
    <t>Persandian</t>
  </si>
  <si>
    <t>III.</t>
  </si>
  <si>
    <t>Urusan Pilihan</t>
  </si>
  <si>
    <t>Kelautan dan Perikanan</t>
  </si>
  <si>
    <t>Pariwisata</t>
  </si>
  <si>
    <t>Pertanian</t>
  </si>
  <si>
    <t>Perdagangan</t>
  </si>
  <si>
    <t>Perindustrian</t>
  </si>
  <si>
    <t>Transmigrasi</t>
  </si>
  <si>
    <t>Kehutanan</t>
  </si>
  <si>
    <t>IV.</t>
  </si>
  <si>
    <t>Urusan Pemerintahan Fungsi Penunjang</t>
  </si>
  <si>
    <t>Administrasi Pemerintahan</t>
  </si>
  <si>
    <t>Pengawasan</t>
  </si>
  <si>
    <t>Perencanaan</t>
  </si>
  <si>
    <t>Keuangan</t>
  </si>
  <si>
    <t>Kepegawaian</t>
  </si>
  <si>
    <t>Pendidikan dan Pelatihan</t>
  </si>
  <si>
    <t>Penelitian dan Pengembangan</t>
  </si>
  <si>
    <t>Sekretariat DPRD</t>
  </si>
  <si>
    <t>Kewilayahan-Administrasi Pemerintahan</t>
  </si>
  <si>
    <t>Kesatuan Bangsa dan Politik</t>
  </si>
  <si>
    <t>Otonomi Daerah, Pemerintahan Umum, Adm Keuda, Perangkat Daerah, Kepegawaian</t>
  </si>
  <si>
    <t>T o t a l</t>
  </si>
  <si>
    <t>Tahun 2016</t>
  </si>
  <si>
    <t>Tahun 2017</t>
  </si>
  <si>
    <t>Tahun 2018</t>
  </si>
  <si>
    <t>Tahun 2019</t>
  </si>
  <si>
    <t>Tahun 2020</t>
  </si>
  <si>
    <t>Tahun 2021</t>
  </si>
  <si>
    <t>Tahun 2022</t>
  </si>
  <si>
    <t>Pertanahan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</si>
</sst>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 wrapText="1"/>
    </xf>
    <xf numFmtId="43" fontId="2" fillId="0" borderId="1" xfId="1" applyNumberFormat="1" applyFont="1" applyFill="1" applyBorder="1" applyAlignment="1">
      <alignment horizontal="center" vertical="center"/>
    </xf>
    <xf numFmtId="43" fontId="2" fillId="0" borderId="1" xfId="1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vertical="center" wrapText="1"/>
    </xf>
    <xf numFmtId="43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5" xfId="0" applyNumberFormat="1" applyFont="1" applyFill="1" applyBorder="1" applyAlignment="1">
      <alignment horizontal="center" vertical="center"/>
    </xf>
    <xf numFmtId="43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1" fontId="0" fillId="0" borderId="1" xfId="2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08"/>
  <sheetViews>
    <sheetView tabSelected="1" topLeftCell="A361" workbookViewId="0">
      <selection activeCell="C376" sqref="C376"/>
    </sheetView>
  </sheetViews>
  <sheetFormatPr defaultRowHeight="15" x14ac:dyDescent="0.25"/>
  <cols>
    <col min="1" max="1" width="5.7109375" customWidth="1"/>
    <col min="2" max="2" width="22.5703125" customWidth="1"/>
    <col min="3" max="4" width="19.85546875" bestFit="1" customWidth="1"/>
    <col min="5" max="5" width="18.140625" bestFit="1" customWidth="1"/>
  </cols>
  <sheetData>
    <row r="2" spans="1:6" x14ac:dyDescent="0.25">
      <c r="A2" s="1" t="s">
        <v>0</v>
      </c>
      <c r="B2" s="1" t="s">
        <v>1</v>
      </c>
      <c r="C2" s="5" t="s">
        <v>2</v>
      </c>
      <c r="D2" s="6"/>
      <c r="E2" s="6"/>
      <c r="F2" s="7"/>
    </row>
    <row r="3" spans="1:6" ht="28.5" x14ac:dyDescent="0.25">
      <c r="A3" s="1"/>
      <c r="B3" s="1"/>
      <c r="C3" s="8" t="s">
        <v>4</v>
      </c>
      <c r="D3" s="9" t="s">
        <v>5</v>
      </c>
      <c r="E3" s="8" t="s">
        <v>6</v>
      </c>
      <c r="F3" s="8" t="s">
        <v>3</v>
      </c>
    </row>
    <row r="4" spans="1:6" x14ac:dyDescent="0.25">
      <c r="A4" s="2" t="s">
        <v>7</v>
      </c>
      <c r="B4" s="3"/>
      <c r="C4" s="3"/>
      <c r="D4" s="3"/>
      <c r="E4" s="3"/>
      <c r="F4" s="4"/>
    </row>
    <row r="5" spans="1:6" ht="28.5" x14ac:dyDescent="0.25">
      <c r="A5" s="10" t="s">
        <v>8</v>
      </c>
      <c r="B5" s="11" t="s">
        <v>9</v>
      </c>
      <c r="C5" s="11"/>
      <c r="D5" s="14"/>
      <c r="E5" s="11"/>
      <c r="F5" s="11"/>
    </row>
    <row r="6" spans="1:6" x14ac:dyDescent="0.25">
      <c r="A6" s="15">
        <v>1</v>
      </c>
      <c r="B6" s="16" t="s">
        <v>10</v>
      </c>
      <c r="C6" s="17">
        <v>855425009045.69995</v>
      </c>
      <c r="D6" s="17">
        <v>704033271378</v>
      </c>
      <c r="E6" s="17">
        <f>C6-D6</f>
        <v>151391737667.69995</v>
      </c>
      <c r="F6" s="18">
        <f>D6/C6*100</f>
        <v>82.302161373959549</v>
      </c>
    </row>
    <row r="7" spans="1:6" x14ac:dyDescent="0.25">
      <c r="A7" s="15">
        <v>2</v>
      </c>
      <c r="B7" s="16" t="s">
        <v>11</v>
      </c>
      <c r="C7" s="17">
        <v>266927725608.98001</v>
      </c>
      <c r="D7" s="17">
        <v>215367620830.20001</v>
      </c>
      <c r="E7" s="17">
        <f t="shared" ref="E7:E11" si="0">C7-D7</f>
        <v>51560104778.779999</v>
      </c>
      <c r="F7" s="18">
        <f t="shared" ref="F7:F11" si="1">D7/C7*100</f>
        <v>80.68387063908456</v>
      </c>
    </row>
    <row r="8" spans="1:6" ht="30" x14ac:dyDescent="0.25">
      <c r="A8" s="15">
        <v>3</v>
      </c>
      <c r="B8" s="16" t="s">
        <v>12</v>
      </c>
      <c r="C8" s="17">
        <f>518926195674.24+32759232600</f>
        <v>551685428274.23999</v>
      </c>
      <c r="D8" s="17">
        <f>477493489116+13191645219</f>
        <v>490685134335</v>
      </c>
      <c r="E8" s="17">
        <f t="shared" si="0"/>
        <v>61000293939.23999</v>
      </c>
      <c r="F8" s="18">
        <f t="shared" si="1"/>
        <v>88.942920944992395</v>
      </c>
    </row>
    <row r="9" spans="1:6" ht="30" x14ac:dyDescent="0.25">
      <c r="A9" s="15">
        <v>4</v>
      </c>
      <c r="B9" s="16" t="s">
        <v>13</v>
      </c>
      <c r="C9" s="17">
        <v>6051965200</v>
      </c>
      <c r="D9" s="17">
        <v>5638352050</v>
      </c>
      <c r="E9" s="17">
        <f t="shared" si="0"/>
        <v>413613150</v>
      </c>
      <c r="F9" s="18">
        <f t="shared" si="1"/>
        <v>93.165638989464114</v>
      </c>
    </row>
    <row r="10" spans="1:6" ht="60" x14ac:dyDescent="0.25">
      <c r="A10" s="15">
        <v>5</v>
      </c>
      <c r="B10" s="16" t="s">
        <v>14</v>
      </c>
      <c r="C10" s="17">
        <v>0</v>
      </c>
      <c r="D10" s="17">
        <v>0</v>
      </c>
      <c r="E10" s="17">
        <f t="shared" si="0"/>
        <v>0</v>
      </c>
      <c r="F10" s="18">
        <v>0</v>
      </c>
    </row>
    <row r="11" spans="1:6" x14ac:dyDescent="0.25">
      <c r="A11" s="15">
        <v>6</v>
      </c>
      <c r="B11" s="16" t="s">
        <v>15</v>
      </c>
      <c r="C11" s="17">
        <v>5537002000</v>
      </c>
      <c r="D11" s="17">
        <v>5025805470</v>
      </c>
      <c r="E11" s="17">
        <f t="shared" si="0"/>
        <v>511196530</v>
      </c>
      <c r="F11" s="18">
        <f t="shared" si="1"/>
        <v>90.767629666740234</v>
      </c>
    </row>
    <row r="12" spans="1:6" ht="28.5" x14ac:dyDescent="0.25">
      <c r="A12" s="10" t="s">
        <v>16</v>
      </c>
      <c r="B12" s="11" t="s">
        <v>17</v>
      </c>
      <c r="C12" s="12"/>
      <c r="D12" s="12"/>
      <c r="E12" s="12"/>
      <c r="F12" s="13"/>
    </row>
    <row r="13" spans="1:6" x14ac:dyDescent="0.25">
      <c r="A13" s="15">
        <v>1</v>
      </c>
      <c r="B13" s="16" t="s">
        <v>18</v>
      </c>
      <c r="C13" s="17">
        <v>7169413000</v>
      </c>
      <c r="D13" s="17">
        <v>5752647785</v>
      </c>
      <c r="E13" s="17">
        <f t="shared" ref="E13:E29" si="2">C13-D13</f>
        <v>1416765215</v>
      </c>
      <c r="F13" s="18">
        <f t="shared" ref="F13:F28" si="3">D13/C13*100</f>
        <v>80.238755739137929</v>
      </c>
    </row>
    <row r="14" spans="1:6" ht="45" x14ac:dyDescent="0.25">
      <c r="A14" s="15">
        <v>2</v>
      </c>
      <c r="B14" s="16" t="s">
        <v>19</v>
      </c>
      <c r="C14" s="17">
        <v>464630000</v>
      </c>
      <c r="D14" s="17">
        <v>442701000</v>
      </c>
      <c r="E14" s="17">
        <f t="shared" si="2"/>
        <v>21929000</v>
      </c>
      <c r="F14" s="18">
        <f t="shared" si="3"/>
        <v>95.280330585627269</v>
      </c>
    </row>
    <row r="15" spans="1:6" x14ac:dyDescent="0.25">
      <c r="A15" s="15">
        <v>3</v>
      </c>
      <c r="B15" s="16" t="s">
        <v>20</v>
      </c>
      <c r="C15" s="17">
        <v>1534615000</v>
      </c>
      <c r="D15" s="17">
        <v>1381921489</v>
      </c>
      <c r="E15" s="17">
        <f t="shared" si="2"/>
        <v>152693511</v>
      </c>
      <c r="F15" s="18">
        <f t="shared" si="3"/>
        <v>90.050044408532443</v>
      </c>
    </row>
    <row r="16" spans="1:6" x14ac:dyDescent="0.25">
      <c r="A16" s="15">
        <v>4</v>
      </c>
      <c r="B16" s="16" t="s">
        <v>21</v>
      </c>
      <c r="C16" s="17">
        <v>10660525250</v>
      </c>
      <c r="D16" s="17">
        <v>7243583898</v>
      </c>
      <c r="E16" s="17">
        <f t="shared" si="2"/>
        <v>3416941352</v>
      </c>
      <c r="F16" s="18">
        <f t="shared" si="3"/>
        <v>67.947720474654844</v>
      </c>
    </row>
    <row r="17" spans="1:6" ht="30" x14ac:dyDescent="0.25">
      <c r="A17" s="15">
        <v>5</v>
      </c>
      <c r="B17" s="16" t="s">
        <v>22</v>
      </c>
      <c r="C17" s="17">
        <v>4659832050</v>
      </c>
      <c r="D17" s="17">
        <v>4380055125</v>
      </c>
      <c r="E17" s="17">
        <f t="shared" si="2"/>
        <v>279776925</v>
      </c>
      <c r="F17" s="18">
        <f t="shared" si="3"/>
        <v>93.995986936911166</v>
      </c>
    </row>
    <row r="18" spans="1:6" ht="30" x14ac:dyDescent="0.25">
      <c r="A18" s="15">
        <v>6</v>
      </c>
      <c r="B18" s="16" t="s">
        <v>23</v>
      </c>
      <c r="C18" s="17">
        <v>14745158000</v>
      </c>
      <c r="D18" s="17">
        <v>13619547431</v>
      </c>
      <c r="E18" s="17">
        <f t="shared" si="2"/>
        <v>1125610569</v>
      </c>
      <c r="F18" s="18">
        <f t="shared" si="3"/>
        <v>92.366235960306426</v>
      </c>
    </row>
    <row r="19" spans="1:6" ht="30" x14ac:dyDescent="0.25">
      <c r="A19" s="15">
        <v>7</v>
      </c>
      <c r="B19" s="16" t="s">
        <v>24</v>
      </c>
      <c r="C19" s="17">
        <v>10937137400</v>
      </c>
      <c r="D19" s="17">
        <v>9572390701</v>
      </c>
      <c r="E19" s="17">
        <f t="shared" si="2"/>
        <v>1364746699</v>
      </c>
      <c r="F19" s="18">
        <f t="shared" si="3"/>
        <v>87.521902220959575</v>
      </c>
    </row>
    <row r="20" spans="1:6" x14ac:dyDescent="0.25">
      <c r="A20" s="15">
        <v>8</v>
      </c>
      <c r="B20" s="16" t="s">
        <v>25</v>
      </c>
      <c r="C20" s="17">
        <v>16540407566.34</v>
      </c>
      <c r="D20" s="17">
        <v>15843949526</v>
      </c>
      <c r="E20" s="17">
        <f t="shared" si="2"/>
        <v>696458040.34000015</v>
      </c>
      <c r="F20" s="18">
        <f t="shared" si="3"/>
        <v>95.78935381400575</v>
      </c>
    </row>
    <row r="21" spans="1:6" ht="30" x14ac:dyDescent="0.25">
      <c r="A21" s="15">
        <v>9</v>
      </c>
      <c r="B21" s="16" t="s">
        <v>26</v>
      </c>
      <c r="C21" s="17">
        <v>6479510000</v>
      </c>
      <c r="D21" s="17">
        <v>6063713366</v>
      </c>
      <c r="E21" s="17">
        <f t="shared" si="2"/>
        <v>415796634</v>
      </c>
      <c r="F21" s="18">
        <f t="shared" si="3"/>
        <v>93.582900034107524</v>
      </c>
    </row>
    <row r="22" spans="1:6" ht="30" x14ac:dyDescent="0.25">
      <c r="A22" s="15">
        <v>10</v>
      </c>
      <c r="B22" s="16" t="s">
        <v>27</v>
      </c>
      <c r="C22" s="17">
        <v>5061819000</v>
      </c>
      <c r="D22" s="17">
        <v>3538335091</v>
      </c>
      <c r="E22" s="17">
        <f t="shared" si="2"/>
        <v>1523483909</v>
      </c>
      <c r="F22" s="18">
        <f t="shared" si="3"/>
        <v>69.902442007507588</v>
      </c>
    </row>
    <row r="23" spans="1:6" x14ac:dyDescent="0.25">
      <c r="A23" s="15">
        <v>11</v>
      </c>
      <c r="B23" s="16" t="s">
        <v>28</v>
      </c>
      <c r="C23" s="17">
        <v>0</v>
      </c>
      <c r="D23" s="17">
        <v>0</v>
      </c>
      <c r="E23" s="17">
        <f t="shared" si="2"/>
        <v>0</v>
      </c>
      <c r="F23" s="18">
        <v>0</v>
      </c>
    </row>
    <row r="24" spans="1:6" ht="30" x14ac:dyDescent="0.25">
      <c r="A24" s="15">
        <v>12</v>
      </c>
      <c r="B24" s="16" t="s">
        <v>29</v>
      </c>
      <c r="C24" s="17">
        <v>1078525000</v>
      </c>
      <c r="D24" s="17">
        <v>1074252250</v>
      </c>
      <c r="E24" s="17">
        <f t="shared" si="2"/>
        <v>4272750</v>
      </c>
      <c r="F24" s="18">
        <f t="shared" si="3"/>
        <v>99.603833939871592</v>
      </c>
    </row>
    <row r="25" spans="1:6" x14ac:dyDescent="0.25">
      <c r="A25" s="15">
        <v>13</v>
      </c>
      <c r="B25" s="16" t="s">
        <v>30</v>
      </c>
      <c r="C25" s="17">
        <v>6885581000</v>
      </c>
      <c r="D25" s="17">
        <v>6563467071</v>
      </c>
      <c r="E25" s="17">
        <f t="shared" si="2"/>
        <v>322113929</v>
      </c>
      <c r="F25" s="18">
        <f t="shared" si="3"/>
        <v>95.321906328601756</v>
      </c>
    </row>
    <row r="26" spans="1:6" x14ac:dyDescent="0.25">
      <c r="A26" s="15">
        <v>14</v>
      </c>
      <c r="B26" s="16" t="s">
        <v>31</v>
      </c>
      <c r="C26" s="17">
        <v>0</v>
      </c>
      <c r="D26" s="17">
        <v>0</v>
      </c>
      <c r="E26" s="17">
        <f t="shared" si="2"/>
        <v>0</v>
      </c>
      <c r="F26" s="18">
        <v>0</v>
      </c>
    </row>
    <row r="27" spans="1:6" x14ac:dyDescent="0.25">
      <c r="A27" s="15">
        <v>15</v>
      </c>
      <c r="B27" s="16" t="s">
        <v>32</v>
      </c>
      <c r="C27" s="17">
        <v>2269448000</v>
      </c>
      <c r="D27" s="17">
        <v>2045065823</v>
      </c>
      <c r="E27" s="17">
        <f t="shared" si="2"/>
        <v>224382177</v>
      </c>
      <c r="F27" s="18">
        <f t="shared" si="3"/>
        <v>90.112918339613856</v>
      </c>
    </row>
    <row r="28" spans="1:6" x14ac:dyDescent="0.25">
      <c r="A28" s="15">
        <v>16</v>
      </c>
      <c r="B28" s="16" t="s">
        <v>33</v>
      </c>
      <c r="C28" s="17">
        <v>570000000</v>
      </c>
      <c r="D28" s="17">
        <v>562550000</v>
      </c>
      <c r="E28" s="17">
        <f t="shared" si="2"/>
        <v>7450000</v>
      </c>
      <c r="F28" s="18">
        <f t="shared" si="3"/>
        <v>98.692982456140356</v>
      </c>
    </row>
    <row r="29" spans="1:6" x14ac:dyDescent="0.25">
      <c r="A29" s="15">
        <v>17</v>
      </c>
      <c r="B29" s="16" t="s">
        <v>34</v>
      </c>
      <c r="C29" s="17">
        <v>0</v>
      </c>
      <c r="D29" s="17">
        <v>0</v>
      </c>
      <c r="E29" s="17">
        <f t="shared" si="2"/>
        <v>0</v>
      </c>
      <c r="F29" s="18">
        <v>0</v>
      </c>
    </row>
    <row r="30" spans="1:6" x14ac:dyDescent="0.25">
      <c r="A30" s="10" t="s">
        <v>35</v>
      </c>
      <c r="B30" s="11" t="s">
        <v>36</v>
      </c>
      <c r="C30" s="12"/>
      <c r="D30" s="12"/>
      <c r="E30" s="12"/>
      <c r="F30" s="13"/>
    </row>
    <row r="31" spans="1:6" x14ac:dyDescent="0.25">
      <c r="A31" s="15">
        <v>1</v>
      </c>
      <c r="B31" s="16" t="s">
        <v>37</v>
      </c>
      <c r="C31" s="17">
        <v>744213397</v>
      </c>
      <c r="D31" s="17">
        <v>467052000</v>
      </c>
      <c r="E31" s="17">
        <f t="shared" ref="E31:E37" si="4">C31-D31</f>
        <v>277161397</v>
      </c>
      <c r="F31" s="18">
        <f t="shared" ref="F31:F37" si="5">D31/C31*100</f>
        <v>62.757806011385199</v>
      </c>
    </row>
    <row r="32" spans="1:6" x14ac:dyDescent="0.25">
      <c r="A32" s="15">
        <v>2</v>
      </c>
      <c r="B32" s="16" t="s">
        <v>38</v>
      </c>
      <c r="C32" s="17">
        <v>2843000000</v>
      </c>
      <c r="D32" s="17">
        <v>1798738750</v>
      </c>
      <c r="E32" s="17">
        <f t="shared" si="4"/>
        <v>1044261250</v>
      </c>
      <c r="F32" s="18">
        <f t="shared" si="5"/>
        <v>63.2690379880408</v>
      </c>
    </row>
    <row r="33" spans="1:6" x14ac:dyDescent="0.25">
      <c r="A33" s="15">
        <v>3</v>
      </c>
      <c r="B33" s="16" t="s">
        <v>39</v>
      </c>
      <c r="C33" s="17">
        <v>52941105185</v>
      </c>
      <c r="D33" s="17">
        <v>25776863361</v>
      </c>
      <c r="E33" s="17">
        <f t="shared" si="4"/>
        <v>27164241824</v>
      </c>
      <c r="F33" s="18">
        <f t="shared" si="5"/>
        <v>48.689696353946637</v>
      </c>
    </row>
    <row r="34" spans="1:6" x14ac:dyDescent="0.25">
      <c r="A34" s="15">
        <v>4</v>
      </c>
      <c r="B34" s="16" t="s">
        <v>40</v>
      </c>
      <c r="C34" s="17">
        <v>12198280870</v>
      </c>
      <c r="D34" s="17">
        <v>11146909011</v>
      </c>
      <c r="E34" s="17">
        <f t="shared" si="4"/>
        <v>1051371859</v>
      </c>
      <c r="F34" s="18">
        <f t="shared" si="5"/>
        <v>91.380983351631912</v>
      </c>
    </row>
    <row r="35" spans="1:6" x14ac:dyDescent="0.25">
      <c r="A35" s="15">
        <v>5</v>
      </c>
      <c r="B35" s="16" t="s">
        <v>41</v>
      </c>
      <c r="C35" s="17">
        <v>7070000000</v>
      </c>
      <c r="D35" s="17">
        <v>5357070220</v>
      </c>
      <c r="E35" s="17">
        <f t="shared" si="4"/>
        <v>1712929780</v>
      </c>
      <c r="F35" s="18">
        <f t="shared" si="5"/>
        <v>75.771856011315421</v>
      </c>
    </row>
    <row r="36" spans="1:6" x14ac:dyDescent="0.25">
      <c r="A36" s="15">
        <v>6</v>
      </c>
      <c r="B36" s="16" t="s">
        <v>42</v>
      </c>
      <c r="C36" s="17">
        <v>100000000</v>
      </c>
      <c r="D36" s="17">
        <v>94464700</v>
      </c>
      <c r="E36" s="17">
        <f t="shared" si="4"/>
        <v>5535300</v>
      </c>
      <c r="F36" s="18">
        <f t="shared" si="5"/>
        <v>94.464700000000008</v>
      </c>
    </row>
    <row r="37" spans="1:6" x14ac:dyDescent="0.25">
      <c r="A37" s="15">
        <v>7</v>
      </c>
      <c r="B37" s="16" t="s">
        <v>43</v>
      </c>
      <c r="C37" s="17">
        <v>6689462000</v>
      </c>
      <c r="D37" s="17">
        <v>6073780976</v>
      </c>
      <c r="E37" s="17">
        <f t="shared" si="4"/>
        <v>615681024</v>
      </c>
      <c r="F37" s="18">
        <f t="shared" si="5"/>
        <v>90.79625500526052</v>
      </c>
    </row>
    <row r="38" spans="1:6" ht="28.5" x14ac:dyDescent="0.25">
      <c r="A38" s="10" t="s">
        <v>44</v>
      </c>
      <c r="B38" s="11" t="s">
        <v>45</v>
      </c>
      <c r="C38" s="12"/>
      <c r="D38" s="12"/>
      <c r="E38" s="12"/>
      <c r="F38" s="13"/>
    </row>
    <row r="39" spans="1:6" ht="30" x14ac:dyDescent="0.25">
      <c r="A39" s="15">
        <v>1</v>
      </c>
      <c r="B39" s="16" t="s">
        <v>46</v>
      </c>
      <c r="C39" s="17"/>
      <c r="D39" s="17">
        <v>0</v>
      </c>
      <c r="E39" s="17">
        <f t="shared" ref="E39:E49" si="6">C39-D39</f>
        <v>0</v>
      </c>
      <c r="F39" s="18">
        <v>0</v>
      </c>
    </row>
    <row r="40" spans="1:6" x14ac:dyDescent="0.25">
      <c r="A40" s="15">
        <v>2</v>
      </c>
      <c r="B40" s="16" t="s">
        <v>47</v>
      </c>
      <c r="C40" s="17"/>
      <c r="D40" s="17">
        <v>0</v>
      </c>
      <c r="E40" s="17">
        <f t="shared" si="6"/>
        <v>0</v>
      </c>
      <c r="F40" s="18">
        <v>0</v>
      </c>
    </row>
    <row r="41" spans="1:6" x14ac:dyDescent="0.25">
      <c r="A41" s="15">
        <v>3</v>
      </c>
      <c r="B41" s="16" t="s">
        <v>48</v>
      </c>
      <c r="C41" s="17">
        <v>7865543100</v>
      </c>
      <c r="D41" s="17">
        <v>6678526599</v>
      </c>
      <c r="E41" s="17">
        <f t="shared" si="6"/>
        <v>1187016501</v>
      </c>
      <c r="F41" s="18">
        <f t="shared" ref="F41" si="7">D41/C41*100</f>
        <v>84.908651749680203</v>
      </c>
    </row>
    <row r="42" spans="1:6" x14ac:dyDescent="0.25">
      <c r="A42" s="15">
        <v>4</v>
      </c>
      <c r="B42" s="16" t="s">
        <v>49</v>
      </c>
      <c r="C42" s="17">
        <v>0</v>
      </c>
      <c r="D42" s="17">
        <v>0</v>
      </c>
      <c r="E42" s="17">
        <f t="shared" si="6"/>
        <v>0</v>
      </c>
      <c r="F42" s="18">
        <v>0</v>
      </c>
    </row>
    <row r="43" spans="1:6" x14ac:dyDescent="0.25">
      <c r="A43" s="15">
        <v>5</v>
      </c>
      <c r="B43" s="16" t="s">
        <v>50</v>
      </c>
      <c r="C43" s="17">
        <v>0</v>
      </c>
      <c r="D43" s="17">
        <v>0</v>
      </c>
      <c r="E43" s="17">
        <f t="shared" si="6"/>
        <v>0</v>
      </c>
      <c r="F43" s="18">
        <v>0</v>
      </c>
    </row>
    <row r="44" spans="1:6" x14ac:dyDescent="0.25">
      <c r="A44" s="15">
        <v>6</v>
      </c>
      <c r="B44" s="16" t="s">
        <v>51</v>
      </c>
      <c r="C44" s="17">
        <v>0</v>
      </c>
      <c r="D44" s="17">
        <v>0</v>
      </c>
      <c r="E44" s="17">
        <f t="shared" si="6"/>
        <v>0</v>
      </c>
      <c r="F44" s="18">
        <v>0</v>
      </c>
    </row>
    <row r="45" spans="1:6" ht="30" x14ac:dyDescent="0.25">
      <c r="A45" s="15">
        <v>7</v>
      </c>
      <c r="B45" s="16" t="s">
        <v>52</v>
      </c>
      <c r="C45" s="17">
        <v>0</v>
      </c>
      <c r="D45" s="17">
        <v>0</v>
      </c>
      <c r="E45" s="17">
        <f t="shared" si="6"/>
        <v>0</v>
      </c>
      <c r="F45" s="18">
        <v>0</v>
      </c>
    </row>
    <row r="46" spans="1:6" x14ac:dyDescent="0.25">
      <c r="A46" s="15">
        <v>8</v>
      </c>
      <c r="B46" s="16" t="s">
        <v>53</v>
      </c>
      <c r="C46" s="17">
        <v>0</v>
      </c>
      <c r="D46" s="17">
        <v>0</v>
      </c>
      <c r="E46" s="17">
        <f t="shared" si="6"/>
        <v>0</v>
      </c>
      <c r="F46" s="18">
        <v>0</v>
      </c>
    </row>
    <row r="47" spans="1:6" ht="45" x14ac:dyDescent="0.25">
      <c r="A47" s="15">
        <v>9</v>
      </c>
      <c r="B47" s="16" t="s">
        <v>54</v>
      </c>
      <c r="C47" s="17">
        <v>0</v>
      </c>
      <c r="D47" s="17">
        <v>0</v>
      </c>
      <c r="E47" s="17">
        <f t="shared" si="6"/>
        <v>0</v>
      </c>
      <c r="F47" s="18">
        <v>0</v>
      </c>
    </row>
    <row r="48" spans="1:6" ht="30" x14ac:dyDescent="0.25">
      <c r="A48" s="15">
        <v>10</v>
      </c>
      <c r="B48" s="16" t="s">
        <v>55</v>
      </c>
      <c r="C48" s="17">
        <v>12550986500</v>
      </c>
      <c r="D48" s="17">
        <v>11052203938</v>
      </c>
      <c r="E48" s="17">
        <f t="shared" si="6"/>
        <v>1498782562</v>
      </c>
      <c r="F48" s="18">
        <f t="shared" ref="F48:F49" si="8">D48/C48*100</f>
        <v>88.05844813871802</v>
      </c>
    </row>
    <row r="49" spans="1:6" ht="60" x14ac:dyDescent="0.25">
      <c r="A49" s="15">
        <v>11</v>
      </c>
      <c r="B49" s="16" t="s">
        <v>56</v>
      </c>
      <c r="C49" s="17">
        <v>684244785662.98999</v>
      </c>
      <c r="D49" s="17">
        <v>612326853937.80005</v>
      </c>
      <c r="E49" s="17">
        <f t="shared" si="6"/>
        <v>71917931725.189941</v>
      </c>
      <c r="F49" s="18">
        <f t="shared" si="8"/>
        <v>89.489443948702359</v>
      </c>
    </row>
    <row r="50" spans="1:6" x14ac:dyDescent="0.25">
      <c r="A50" s="15"/>
      <c r="B50" s="11" t="s">
        <v>57</v>
      </c>
      <c r="C50" s="19">
        <f>SUM(C6:C49)</f>
        <v>2561931108110.25</v>
      </c>
      <c r="D50" s="19">
        <f t="shared" ref="D50:E50" si="9">SUM(D6:D49)</f>
        <v>2179606828112</v>
      </c>
      <c r="E50" s="19">
        <f t="shared" si="9"/>
        <v>382324279998.24988</v>
      </c>
      <c r="F50" s="20">
        <f>D50/C50*100</f>
        <v>85.076715030004735</v>
      </c>
    </row>
    <row r="51" spans="1:6" x14ac:dyDescent="0.25">
      <c r="A51" s="26"/>
      <c r="B51" s="27"/>
      <c r="C51" s="27"/>
      <c r="D51" s="28"/>
      <c r="E51" s="27"/>
      <c r="F51" s="27"/>
    </row>
    <row r="52" spans="1:6" x14ac:dyDescent="0.25">
      <c r="A52" s="26"/>
      <c r="B52" s="27"/>
      <c r="C52" s="27"/>
      <c r="D52" s="28"/>
      <c r="E52" s="27"/>
      <c r="F52" s="27"/>
    </row>
    <row r="53" spans="1:6" x14ac:dyDescent="0.25">
      <c r="A53" s="1" t="s">
        <v>0</v>
      </c>
      <c r="B53" s="1" t="s">
        <v>1</v>
      </c>
      <c r="C53" s="5" t="s">
        <v>2</v>
      </c>
      <c r="D53" s="6"/>
      <c r="E53" s="6"/>
      <c r="F53" s="7"/>
    </row>
    <row r="54" spans="1:6" ht="28.5" x14ac:dyDescent="0.25">
      <c r="A54" s="1"/>
      <c r="B54" s="1"/>
      <c r="C54" s="8" t="s">
        <v>4</v>
      </c>
      <c r="D54" s="9" t="s">
        <v>5</v>
      </c>
      <c r="E54" s="8" t="s">
        <v>6</v>
      </c>
      <c r="F54" s="8" t="s">
        <v>3</v>
      </c>
    </row>
    <row r="55" spans="1:6" x14ac:dyDescent="0.25">
      <c r="A55" s="2" t="s">
        <v>58</v>
      </c>
      <c r="B55" s="3"/>
      <c r="C55" s="3"/>
      <c r="D55" s="3"/>
      <c r="E55" s="3"/>
      <c r="F55" s="4"/>
    </row>
    <row r="56" spans="1:6" ht="28.5" x14ac:dyDescent="0.25">
      <c r="A56" s="10" t="s">
        <v>8</v>
      </c>
      <c r="B56" s="11" t="s">
        <v>9</v>
      </c>
      <c r="C56" s="12"/>
      <c r="D56" s="12"/>
      <c r="E56" s="12"/>
      <c r="F56" s="13"/>
    </row>
    <row r="57" spans="1:6" x14ac:dyDescent="0.25">
      <c r="A57" s="15">
        <v>1</v>
      </c>
      <c r="B57" s="16" t="s">
        <v>10</v>
      </c>
      <c r="C57" s="25">
        <v>720428207486.69995</v>
      </c>
      <c r="D57" s="21">
        <v>687955907410</v>
      </c>
      <c r="E57" s="17">
        <f>C57-D57</f>
        <v>32472300076.699951</v>
      </c>
      <c r="F57" s="18">
        <f>D57/C57*100</f>
        <v>95.492638997300858</v>
      </c>
    </row>
    <row r="58" spans="1:6" x14ac:dyDescent="0.25">
      <c r="A58" s="15">
        <v>2</v>
      </c>
      <c r="B58" s="16" t="s">
        <v>11</v>
      </c>
      <c r="C58" s="25">
        <v>367624197063.95001</v>
      </c>
      <c r="D58" s="21">
        <v>297277009459.15997</v>
      </c>
      <c r="E58" s="17">
        <f t="shared" ref="E58:E62" si="10">C58-D58</f>
        <v>70347187604.790039</v>
      </c>
      <c r="F58" s="18">
        <f t="shared" ref="F58:F62" si="11">D58/C58*100</f>
        <v>80.864375042061553</v>
      </c>
    </row>
    <row r="59" spans="1:6" ht="30" x14ac:dyDescent="0.25">
      <c r="A59" s="15">
        <v>3</v>
      </c>
      <c r="B59" s="16" t="s">
        <v>12</v>
      </c>
      <c r="C59" s="25">
        <f>545450828405.48+18431900000</f>
        <v>563882728405.47998</v>
      </c>
      <c r="D59" s="21">
        <f>428314467349+17236719636</f>
        <v>445551186985</v>
      </c>
      <c r="E59" s="17">
        <f t="shared" si="10"/>
        <v>118331541420.47998</v>
      </c>
      <c r="F59" s="18">
        <f t="shared" si="11"/>
        <v>79.014866840292825</v>
      </c>
    </row>
    <row r="60" spans="1:6" ht="30" x14ac:dyDescent="0.25">
      <c r="A60" s="15">
        <v>4</v>
      </c>
      <c r="B60" s="16" t="s">
        <v>13</v>
      </c>
      <c r="C60" s="25">
        <v>3794263683.6399999</v>
      </c>
      <c r="D60" s="21">
        <v>3396594939</v>
      </c>
      <c r="E60" s="17">
        <f t="shared" si="10"/>
        <v>397668744.63999987</v>
      </c>
      <c r="F60" s="18">
        <f t="shared" si="11"/>
        <v>89.519211689091165</v>
      </c>
    </row>
    <row r="61" spans="1:6" ht="60" x14ac:dyDescent="0.25">
      <c r="A61" s="15">
        <v>5</v>
      </c>
      <c r="B61" s="16" t="s">
        <v>14</v>
      </c>
      <c r="C61" s="25">
        <v>0</v>
      </c>
      <c r="D61" s="21"/>
      <c r="E61" s="17">
        <f t="shared" si="10"/>
        <v>0</v>
      </c>
      <c r="F61" s="18">
        <v>0</v>
      </c>
    </row>
    <row r="62" spans="1:6" x14ac:dyDescent="0.25">
      <c r="A62" s="15">
        <v>6</v>
      </c>
      <c r="B62" s="16" t="s">
        <v>15</v>
      </c>
      <c r="C62" s="25">
        <v>6492966000</v>
      </c>
      <c r="D62" s="21">
        <v>5590756911</v>
      </c>
      <c r="E62" s="17">
        <f t="shared" si="10"/>
        <v>902209089</v>
      </c>
      <c r="F62" s="18">
        <f t="shared" si="11"/>
        <v>86.10482345048473</v>
      </c>
    </row>
    <row r="63" spans="1:6" ht="28.5" x14ac:dyDescent="0.25">
      <c r="A63" s="10" t="s">
        <v>16</v>
      </c>
      <c r="B63" s="11" t="s">
        <v>17</v>
      </c>
      <c r="C63" s="19"/>
      <c r="D63" s="24"/>
      <c r="E63" s="12"/>
      <c r="F63" s="13"/>
    </row>
    <row r="64" spans="1:6" x14ac:dyDescent="0.25">
      <c r="A64" s="15">
        <v>1</v>
      </c>
      <c r="B64" s="16" t="s">
        <v>18</v>
      </c>
      <c r="C64" s="25">
        <v>7218949000</v>
      </c>
      <c r="D64" s="21">
        <v>6764807009</v>
      </c>
      <c r="E64" s="17">
        <f t="shared" ref="E64:E80" si="12">C64-D64</f>
        <v>454141991</v>
      </c>
      <c r="F64" s="18">
        <f t="shared" ref="F64:F79" si="13">D64/C64*100</f>
        <v>93.709028959755784</v>
      </c>
    </row>
    <row r="65" spans="1:6" ht="45" x14ac:dyDescent="0.25">
      <c r="A65" s="15">
        <v>2</v>
      </c>
      <c r="B65" s="16" t="s">
        <v>19</v>
      </c>
      <c r="C65" s="25">
        <v>458445000</v>
      </c>
      <c r="D65" s="21">
        <v>430895000</v>
      </c>
      <c r="E65" s="17">
        <f t="shared" si="12"/>
        <v>27550000</v>
      </c>
      <c r="F65" s="18">
        <f t="shared" si="13"/>
        <v>93.990555028411265</v>
      </c>
    </row>
    <row r="66" spans="1:6" x14ac:dyDescent="0.25">
      <c r="A66" s="15">
        <v>3</v>
      </c>
      <c r="B66" s="16" t="s">
        <v>20</v>
      </c>
      <c r="C66" s="25">
        <v>1469975000</v>
      </c>
      <c r="D66" s="21">
        <v>1313799834</v>
      </c>
      <c r="E66" s="17">
        <f t="shared" si="12"/>
        <v>156175166</v>
      </c>
      <c r="F66" s="18">
        <f t="shared" si="13"/>
        <v>89.375658361536765</v>
      </c>
    </row>
    <row r="67" spans="1:6" x14ac:dyDescent="0.25">
      <c r="A67" s="15">
        <v>4</v>
      </c>
      <c r="B67" s="16" t="s">
        <v>21</v>
      </c>
      <c r="C67" s="25">
        <v>10747234700</v>
      </c>
      <c r="D67" s="21">
        <v>9687453122</v>
      </c>
      <c r="E67" s="17">
        <f t="shared" si="12"/>
        <v>1059781578</v>
      </c>
      <c r="F67" s="18">
        <f t="shared" si="13"/>
        <v>90.139030107903011</v>
      </c>
    </row>
    <row r="68" spans="1:6" ht="30" x14ac:dyDescent="0.25">
      <c r="A68" s="15">
        <v>5</v>
      </c>
      <c r="B68" s="16" t="s">
        <v>22</v>
      </c>
      <c r="C68" s="25">
        <v>4531931050</v>
      </c>
      <c r="D68" s="21">
        <v>4304132937</v>
      </c>
      <c r="E68" s="17">
        <f t="shared" si="12"/>
        <v>227798113</v>
      </c>
      <c r="F68" s="18">
        <f t="shared" si="13"/>
        <v>94.973486787712716</v>
      </c>
    </row>
    <row r="69" spans="1:6" ht="30" x14ac:dyDescent="0.25">
      <c r="A69" s="15">
        <v>6</v>
      </c>
      <c r="B69" s="16" t="s">
        <v>23</v>
      </c>
      <c r="C69" s="25">
        <v>12887581000</v>
      </c>
      <c r="D69" s="21">
        <v>12373413372</v>
      </c>
      <c r="E69" s="17">
        <f t="shared" si="12"/>
        <v>514167628</v>
      </c>
      <c r="F69" s="18">
        <f t="shared" si="13"/>
        <v>96.010363558529718</v>
      </c>
    </row>
    <row r="70" spans="1:6" ht="30" x14ac:dyDescent="0.25">
      <c r="A70" s="15">
        <v>7</v>
      </c>
      <c r="B70" s="16" t="s">
        <v>24</v>
      </c>
      <c r="C70" s="25">
        <v>12628652500</v>
      </c>
      <c r="D70" s="21">
        <v>12206978673</v>
      </c>
      <c r="E70" s="17">
        <f t="shared" si="12"/>
        <v>421673827</v>
      </c>
      <c r="F70" s="18">
        <f t="shared" si="13"/>
        <v>96.660975294078284</v>
      </c>
    </row>
    <row r="71" spans="1:6" x14ac:dyDescent="0.25">
      <c r="A71" s="15">
        <v>8</v>
      </c>
      <c r="B71" s="16" t="s">
        <v>25</v>
      </c>
      <c r="C71" s="25">
        <v>9383440000</v>
      </c>
      <c r="D71" s="21">
        <v>9000350226</v>
      </c>
      <c r="E71" s="17">
        <f t="shared" si="12"/>
        <v>383089774</v>
      </c>
      <c r="F71" s="18">
        <f t="shared" si="13"/>
        <v>95.917384519962823</v>
      </c>
    </row>
    <row r="72" spans="1:6" ht="30" x14ac:dyDescent="0.25">
      <c r="A72" s="15">
        <v>9</v>
      </c>
      <c r="B72" s="16" t="s">
        <v>26</v>
      </c>
      <c r="C72" s="25">
        <v>6609025000</v>
      </c>
      <c r="D72" s="21">
        <v>6297801310</v>
      </c>
      <c r="E72" s="17">
        <f t="shared" si="12"/>
        <v>311223690</v>
      </c>
      <c r="F72" s="18">
        <f t="shared" si="13"/>
        <v>95.290928843513228</v>
      </c>
    </row>
    <row r="73" spans="1:6" ht="30" x14ac:dyDescent="0.25">
      <c r="A73" s="15">
        <v>10</v>
      </c>
      <c r="B73" s="16" t="s">
        <v>27</v>
      </c>
      <c r="C73" s="25">
        <v>3750864500</v>
      </c>
      <c r="D73" s="21">
        <v>3554076104</v>
      </c>
      <c r="E73" s="17">
        <f t="shared" si="12"/>
        <v>196788396</v>
      </c>
      <c r="F73" s="18">
        <f t="shared" si="13"/>
        <v>94.753518928769623</v>
      </c>
    </row>
    <row r="74" spans="1:6" x14ac:dyDescent="0.25">
      <c r="A74" s="15">
        <v>11</v>
      </c>
      <c r="B74" s="16" t="s">
        <v>28</v>
      </c>
      <c r="C74" s="25">
        <v>3949956000</v>
      </c>
      <c r="D74" s="21">
        <v>3680302101</v>
      </c>
      <c r="E74" s="17">
        <f t="shared" si="12"/>
        <v>269653899</v>
      </c>
      <c r="F74" s="18">
        <f t="shared" si="13"/>
        <v>93.173242967769767</v>
      </c>
    </row>
    <row r="75" spans="1:6" ht="30" x14ac:dyDescent="0.25">
      <c r="A75" s="15">
        <v>12</v>
      </c>
      <c r="B75" s="16" t="s">
        <v>29</v>
      </c>
      <c r="C75" s="25">
        <v>1782255000</v>
      </c>
      <c r="D75" s="21">
        <v>1727153000</v>
      </c>
      <c r="E75" s="17">
        <f t="shared" si="12"/>
        <v>55102000</v>
      </c>
      <c r="F75" s="18">
        <f t="shared" si="13"/>
        <v>96.908298756350803</v>
      </c>
    </row>
    <row r="76" spans="1:6" x14ac:dyDescent="0.25">
      <c r="A76" s="15">
        <v>13</v>
      </c>
      <c r="B76" s="16" t="s">
        <v>30</v>
      </c>
      <c r="C76" s="25">
        <v>7144925000</v>
      </c>
      <c r="D76" s="21">
        <v>6849641749</v>
      </c>
      <c r="E76" s="17">
        <f t="shared" si="12"/>
        <v>295283251</v>
      </c>
      <c r="F76" s="18">
        <f t="shared" si="13"/>
        <v>95.867230922647892</v>
      </c>
    </row>
    <row r="77" spans="1:6" x14ac:dyDescent="0.25">
      <c r="A77" s="15">
        <v>14</v>
      </c>
      <c r="B77" s="16" t="s">
        <v>31</v>
      </c>
      <c r="C77" s="25">
        <v>0</v>
      </c>
      <c r="D77" s="21"/>
      <c r="E77" s="17">
        <f t="shared" si="12"/>
        <v>0</v>
      </c>
      <c r="F77" s="18">
        <v>0</v>
      </c>
    </row>
    <row r="78" spans="1:6" x14ac:dyDescent="0.25">
      <c r="A78" s="15">
        <v>15</v>
      </c>
      <c r="B78" s="16" t="s">
        <v>32</v>
      </c>
      <c r="C78" s="25">
        <v>2086367000</v>
      </c>
      <c r="D78" s="21">
        <v>1866477052</v>
      </c>
      <c r="E78" s="17">
        <f t="shared" si="12"/>
        <v>219889948</v>
      </c>
      <c r="F78" s="18">
        <f t="shared" si="13"/>
        <v>89.460629505738922</v>
      </c>
    </row>
    <row r="79" spans="1:6" x14ac:dyDescent="0.25">
      <c r="A79" s="15">
        <v>16</v>
      </c>
      <c r="B79" s="16" t="s">
        <v>33</v>
      </c>
      <c r="C79" s="25">
        <v>520000000</v>
      </c>
      <c r="D79" s="21">
        <v>514604000</v>
      </c>
      <c r="E79" s="17">
        <f t="shared" si="12"/>
        <v>5396000</v>
      </c>
      <c r="F79" s="18">
        <f t="shared" si="13"/>
        <v>98.962307692307689</v>
      </c>
    </row>
    <row r="80" spans="1:6" x14ac:dyDescent="0.25">
      <c r="A80" s="15">
        <v>17</v>
      </c>
      <c r="B80" s="16" t="s">
        <v>34</v>
      </c>
      <c r="C80" s="25">
        <v>0</v>
      </c>
      <c r="D80" s="21"/>
      <c r="E80" s="17">
        <f t="shared" si="12"/>
        <v>0</v>
      </c>
      <c r="F80" s="18">
        <v>0</v>
      </c>
    </row>
    <row r="81" spans="1:6" x14ac:dyDescent="0.25">
      <c r="A81" s="10" t="s">
        <v>35</v>
      </c>
      <c r="B81" s="11" t="s">
        <v>36</v>
      </c>
      <c r="C81" s="19"/>
      <c r="D81" s="24"/>
      <c r="E81" s="12"/>
      <c r="F81" s="13"/>
    </row>
    <row r="82" spans="1:6" x14ac:dyDescent="0.25">
      <c r="A82" s="15">
        <v>1</v>
      </c>
      <c r="B82" s="16" t="s">
        <v>37</v>
      </c>
      <c r="C82" s="25">
        <v>4436688000</v>
      </c>
      <c r="D82" s="21">
        <v>4192932350</v>
      </c>
      <c r="E82" s="17">
        <f t="shared" ref="E82:E88" si="14">C82-D82</f>
        <v>243755650</v>
      </c>
      <c r="F82" s="18">
        <f t="shared" ref="F82:F86" si="15">D82/C82*100</f>
        <v>94.505909588413701</v>
      </c>
    </row>
    <row r="83" spans="1:6" x14ac:dyDescent="0.25">
      <c r="A83" s="15">
        <v>2</v>
      </c>
      <c r="B83" s="16" t="s">
        <v>38</v>
      </c>
      <c r="C83" s="25">
        <v>1375000000</v>
      </c>
      <c r="D83" s="21">
        <v>1316746600</v>
      </c>
      <c r="E83" s="17">
        <f t="shared" si="14"/>
        <v>58253400</v>
      </c>
      <c r="F83" s="18">
        <f t="shared" si="15"/>
        <v>95.763389090909087</v>
      </c>
    </row>
    <row r="84" spans="1:6" x14ac:dyDescent="0.25">
      <c r="A84" s="15">
        <v>3</v>
      </c>
      <c r="B84" s="16" t="s">
        <v>39</v>
      </c>
      <c r="C84" s="25">
        <v>46665959821</v>
      </c>
      <c r="D84" s="21">
        <v>36641663246</v>
      </c>
      <c r="E84" s="17">
        <f t="shared" si="14"/>
        <v>10024296575</v>
      </c>
      <c r="F84" s="18">
        <f t="shared" si="15"/>
        <v>78.519039116626075</v>
      </c>
    </row>
    <row r="85" spans="1:6" x14ac:dyDescent="0.25">
      <c r="A85" s="15">
        <v>4</v>
      </c>
      <c r="B85" s="16" t="s">
        <v>40</v>
      </c>
      <c r="C85" s="25">
        <v>22379352000</v>
      </c>
      <c r="D85" s="21">
        <v>19355263775</v>
      </c>
      <c r="E85" s="17">
        <f t="shared" si="14"/>
        <v>3024088225</v>
      </c>
      <c r="F85" s="18">
        <f t="shared" si="15"/>
        <v>86.487150186475461</v>
      </c>
    </row>
    <row r="86" spans="1:6" x14ac:dyDescent="0.25">
      <c r="A86" s="15">
        <v>5</v>
      </c>
      <c r="B86" s="16" t="s">
        <v>41</v>
      </c>
      <c r="C86" s="25">
        <v>6009678016</v>
      </c>
      <c r="D86" s="21">
        <v>5578174638</v>
      </c>
      <c r="E86" s="17">
        <f t="shared" si="14"/>
        <v>431503378</v>
      </c>
      <c r="F86" s="18">
        <f t="shared" si="15"/>
        <v>92.81985862052548</v>
      </c>
    </row>
    <row r="87" spans="1:6" x14ac:dyDescent="0.25">
      <c r="A87" s="15">
        <v>6</v>
      </c>
      <c r="B87" s="16" t="s">
        <v>42</v>
      </c>
      <c r="C87" s="25">
        <v>100000000</v>
      </c>
      <c r="D87" s="21">
        <v>98325500</v>
      </c>
      <c r="E87" s="17">
        <f t="shared" si="14"/>
        <v>1674500</v>
      </c>
      <c r="F87" s="18">
        <v>0</v>
      </c>
    </row>
    <row r="88" spans="1:6" x14ac:dyDescent="0.25">
      <c r="A88" s="15">
        <v>7</v>
      </c>
      <c r="B88" s="16" t="s">
        <v>43</v>
      </c>
      <c r="C88" s="25">
        <v>9245694500</v>
      </c>
      <c r="D88" s="21">
        <v>8111972461</v>
      </c>
      <c r="E88" s="17">
        <f t="shared" si="14"/>
        <v>1133722039</v>
      </c>
      <c r="F88" s="18">
        <v>0</v>
      </c>
    </row>
    <row r="89" spans="1:6" ht="28.5" x14ac:dyDescent="0.25">
      <c r="A89" s="10" t="s">
        <v>44</v>
      </c>
      <c r="B89" s="11" t="s">
        <v>45</v>
      </c>
      <c r="C89" s="19"/>
      <c r="D89" s="24"/>
      <c r="E89" s="12"/>
      <c r="F89" s="13"/>
    </row>
    <row r="90" spans="1:6" ht="30" x14ac:dyDescent="0.25">
      <c r="A90" s="15">
        <v>1</v>
      </c>
      <c r="B90" s="16" t="s">
        <v>46</v>
      </c>
      <c r="C90" s="25">
        <v>0</v>
      </c>
      <c r="D90" s="21"/>
      <c r="E90" s="17">
        <f t="shared" ref="E90:E100" si="16">C90-D90</f>
        <v>0</v>
      </c>
      <c r="F90" s="18">
        <v>0</v>
      </c>
    </row>
    <row r="91" spans="1:6" x14ac:dyDescent="0.25">
      <c r="A91" s="15">
        <v>2</v>
      </c>
      <c r="B91" s="16" t="s">
        <v>47</v>
      </c>
      <c r="C91" s="25">
        <v>0</v>
      </c>
      <c r="D91" s="21"/>
      <c r="E91" s="17">
        <f t="shared" si="16"/>
        <v>0</v>
      </c>
      <c r="F91" s="18">
        <v>0</v>
      </c>
    </row>
    <row r="92" spans="1:6" x14ac:dyDescent="0.25">
      <c r="A92" s="15">
        <v>3</v>
      </c>
      <c r="B92" s="16" t="s">
        <v>48</v>
      </c>
      <c r="C92" s="25">
        <v>8729899500</v>
      </c>
      <c r="D92" s="21">
        <v>8113649259</v>
      </c>
      <c r="E92" s="17">
        <f t="shared" si="16"/>
        <v>616250241</v>
      </c>
      <c r="F92" s="18">
        <f t="shared" ref="F92:F99" si="17">D92/C92*100</f>
        <v>92.940923993454902</v>
      </c>
    </row>
    <row r="93" spans="1:6" x14ac:dyDescent="0.25">
      <c r="A93" s="15">
        <v>4</v>
      </c>
      <c r="B93" s="16" t="s">
        <v>49</v>
      </c>
      <c r="C93" s="25">
        <v>0</v>
      </c>
      <c r="D93" s="21"/>
      <c r="E93" s="17">
        <f t="shared" si="16"/>
        <v>0</v>
      </c>
      <c r="F93" s="18">
        <v>0</v>
      </c>
    </row>
    <row r="94" spans="1:6" x14ac:dyDescent="0.25">
      <c r="A94" s="15">
        <v>5</v>
      </c>
      <c r="B94" s="16" t="s">
        <v>50</v>
      </c>
      <c r="C94" s="25">
        <v>0</v>
      </c>
      <c r="D94" s="21"/>
      <c r="E94" s="17">
        <f t="shared" si="16"/>
        <v>0</v>
      </c>
      <c r="F94" s="18">
        <v>0</v>
      </c>
    </row>
    <row r="95" spans="1:6" x14ac:dyDescent="0.25">
      <c r="A95" s="15">
        <v>6</v>
      </c>
      <c r="B95" s="16" t="s">
        <v>51</v>
      </c>
      <c r="C95" s="25">
        <v>0</v>
      </c>
      <c r="D95" s="21"/>
      <c r="E95" s="17">
        <f t="shared" si="16"/>
        <v>0</v>
      </c>
      <c r="F95" s="18">
        <v>0</v>
      </c>
    </row>
    <row r="96" spans="1:6" ht="30" x14ac:dyDescent="0.25">
      <c r="A96" s="15">
        <v>7</v>
      </c>
      <c r="B96" s="16" t="s">
        <v>52</v>
      </c>
      <c r="C96" s="25">
        <v>0</v>
      </c>
      <c r="D96" s="21"/>
      <c r="E96" s="17">
        <f t="shared" si="16"/>
        <v>0</v>
      </c>
      <c r="F96" s="18">
        <v>0</v>
      </c>
    </row>
    <row r="97" spans="1:6" x14ac:dyDescent="0.25">
      <c r="A97" s="15">
        <v>8</v>
      </c>
      <c r="B97" s="16" t="s">
        <v>53</v>
      </c>
      <c r="C97" s="25">
        <v>0</v>
      </c>
      <c r="D97" s="21"/>
      <c r="E97" s="17">
        <f t="shared" si="16"/>
        <v>0</v>
      </c>
      <c r="F97" s="18">
        <v>0</v>
      </c>
    </row>
    <row r="98" spans="1:6" ht="45" x14ac:dyDescent="0.25">
      <c r="A98" s="15">
        <v>9</v>
      </c>
      <c r="B98" s="16" t="s">
        <v>54</v>
      </c>
      <c r="C98" s="25">
        <v>0</v>
      </c>
      <c r="D98" s="21"/>
      <c r="E98" s="17">
        <f t="shared" si="16"/>
        <v>0</v>
      </c>
      <c r="F98" s="18">
        <v>0</v>
      </c>
    </row>
    <row r="99" spans="1:6" ht="30" x14ac:dyDescent="0.25">
      <c r="A99" s="15">
        <v>10</v>
      </c>
      <c r="B99" s="16" t="s">
        <v>55</v>
      </c>
      <c r="C99" s="25">
        <v>20488984500</v>
      </c>
      <c r="D99" s="21">
        <v>17540837016</v>
      </c>
      <c r="E99" s="17">
        <f t="shared" si="16"/>
        <v>2948147484</v>
      </c>
      <c r="F99" s="18">
        <f t="shared" si="17"/>
        <v>85.61106098742961</v>
      </c>
    </row>
    <row r="100" spans="1:6" ht="60" x14ac:dyDescent="0.25">
      <c r="A100" s="15">
        <v>11</v>
      </c>
      <c r="B100" s="16" t="s">
        <v>56</v>
      </c>
      <c r="C100" s="25">
        <v>692728064242.78003</v>
      </c>
      <c r="D100" s="21">
        <v>638505031442.80005</v>
      </c>
      <c r="E100" s="17">
        <f t="shared" si="16"/>
        <v>54223032799.97998</v>
      </c>
      <c r="F100" s="18">
        <v>0</v>
      </c>
    </row>
    <row r="101" spans="1:6" x14ac:dyDescent="0.25">
      <c r="A101" s="15"/>
      <c r="B101" s="11" t="s">
        <v>57</v>
      </c>
      <c r="C101" s="19">
        <f t="shared" ref="C101:E101" si="18">SUM(C57:C100)</f>
        <v>2559551283969.5498</v>
      </c>
      <c r="D101" s="19">
        <f t="shared" si="18"/>
        <v>2259797937480.96</v>
      </c>
      <c r="E101" s="19">
        <f t="shared" si="18"/>
        <v>299753346488.58997</v>
      </c>
      <c r="F101" s="20">
        <f t="shared" ref="F101" si="19">D101/C101*100</f>
        <v>88.288832172813144</v>
      </c>
    </row>
    <row r="102" spans="1:6" x14ac:dyDescent="0.25">
      <c r="A102" s="34"/>
      <c r="B102" s="35"/>
      <c r="C102" s="36"/>
      <c r="D102" s="36"/>
      <c r="E102" s="36"/>
      <c r="F102" s="37"/>
    </row>
    <row r="103" spans="1:6" x14ac:dyDescent="0.25">
      <c r="A103" s="26"/>
      <c r="B103" s="27"/>
      <c r="C103" s="27"/>
      <c r="D103" s="28"/>
      <c r="E103" s="27"/>
      <c r="F103" s="27"/>
    </row>
    <row r="104" spans="1:6" x14ac:dyDescent="0.25">
      <c r="A104" s="1" t="s">
        <v>0</v>
      </c>
      <c r="B104" s="1" t="s">
        <v>1</v>
      </c>
      <c r="C104" s="5" t="s">
        <v>2</v>
      </c>
      <c r="D104" s="6"/>
      <c r="E104" s="6"/>
      <c r="F104" s="7"/>
    </row>
    <row r="105" spans="1:6" ht="28.5" x14ac:dyDescent="0.25">
      <c r="A105" s="1"/>
      <c r="B105" s="1"/>
      <c r="C105" s="8" t="s">
        <v>4</v>
      </c>
      <c r="D105" s="9" t="s">
        <v>5</v>
      </c>
      <c r="E105" s="8" t="s">
        <v>6</v>
      </c>
      <c r="F105" s="8" t="s">
        <v>3</v>
      </c>
    </row>
    <row r="106" spans="1:6" x14ac:dyDescent="0.25">
      <c r="A106" s="2" t="s">
        <v>59</v>
      </c>
      <c r="B106" s="3"/>
      <c r="C106" s="3"/>
      <c r="D106" s="3"/>
      <c r="E106" s="3"/>
      <c r="F106" s="4"/>
    </row>
    <row r="107" spans="1:6" ht="28.5" x14ac:dyDescent="0.25">
      <c r="A107" s="10" t="s">
        <v>8</v>
      </c>
      <c r="B107" s="11" t="s">
        <v>9</v>
      </c>
      <c r="C107" s="12"/>
      <c r="D107" s="12"/>
      <c r="E107" s="12"/>
      <c r="F107" s="13"/>
    </row>
    <row r="108" spans="1:6" x14ac:dyDescent="0.25">
      <c r="A108" s="15">
        <v>1</v>
      </c>
      <c r="B108" s="16" t="s">
        <v>10</v>
      </c>
      <c r="C108" s="29">
        <v>751033724652.44995</v>
      </c>
      <c r="D108" s="21">
        <v>675763925107</v>
      </c>
      <c r="E108" s="17">
        <f>C108-D108</f>
        <v>75269799545.449951</v>
      </c>
      <c r="F108" s="18">
        <f>D108/C108*100</f>
        <v>89.977840265391279</v>
      </c>
    </row>
    <row r="109" spans="1:6" x14ac:dyDescent="0.25">
      <c r="A109" s="15">
        <v>2</v>
      </c>
      <c r="B109" s="16" t="s">
        <v>11</v>
      </c>
      <c r="C109" s="29">
        <v>380902009912.82001</v>
      </c>
      <c r="D109" s="21">
        <v>324959341173.34998</v>
      </c>
      <c r="E109" s="17">
        <f t="shared" ref="E109:E113" si="20">C109-D109</f>
        <v>55942668739.470032</v>
      </c>
      <c r="F109" s="18">
        <f t="shared" ref="F109:F113" si="21">D109/C109*100</f>
        <v>85.313107496525404</v>
      </c>
    </row>
    <row r="110" spans="1:6" ht="30" x14ac:dyDescent="0.25">
      <c r="A110" s="15">
        <v>3</v>
      </c>
      <c r="B110" s="16" t="s">
        <v>12</v>
      </c>
      <c r="C110" s="29">
        <v>412680841591.88</v>
      </c>
      <c r="D110" s="21">
        <v>381731061347.96002</v>
      </c>
      <c r="E110" s="17">
        <f t="shared" si="20"/>
        <v>30949780243.919983</v>
      </c>
      <c r="F110" s="18">
        <f t="shared" si="21"/>
        <v>92.500310863830279</v>
      </c>
    </row>
    <row r="111" spans="1:6" ht="30" x14ac:dyDescent="0.25">
      <c r="A111" s="15">
        <v>4</v>
      </c>
      <c r="B111" s="16" t="s">
        <v>13</v>
      </c>
      <c r="C111" s="29">
        <v>10341894000</v>
      </c>
      <c r="D111" s="21">
        <v>8555602677</v>
      </c>
      <c r="E111" s="17">
        <f t="shared" si="20"/>
        <v>1786291323</v>
      </c>
      <c r="F111" s="18">
        <f t="shared" si="21"/>
        <v>82.727619109226993</v>
      </c>
    </row>
    <row r="112" spans="1:6" ht="60" x14ac:dyDescent="0.25">
      <c r="A112" s="15">
        <v>5</v>
      </c>
      <c r="B112" s="16" t="s">
        <v>14</v>
      </c>
      <c r="C112" s="29">
        <v>18810755000</v>
      </c>
      <c r="D112" s="21">
        <v>16102664965</v>
      </c>
      <c r="E112" s="17">
        <f t="shared" si="20"/>
        <v>2708090035</v>
      </c>
      <c r="F112" s="18">
        <f t="shared" si="21"/>
        <v>85.603501640417946</v>
      </c>
    </row>
    <row r="113" spans="1:6" x14ac:dyDescent="0.25">
      <c r="A113" s="15">
        <v>6</v>
      </c>
      <c r="B113" s="16" t="s">
        <v>15</v>
      </c>
      <c r="C113" s="29">
        <v>7162601000</v>
      </c>
      <c r="D113" s="21">
        <v>6168569604</v>
      </c>
      <c r="E113" s="17">
        <f t="shared" si="20"/>
        <v>994031396</v>
      </c>
      <c r="F113" s="18">
        <f t="shared" si="21"/>
        <v>86.121921408158855</v>
      </c>
    </row>
    <row r="114" spans="1:6" ht="28.5" x14ac:dyDescent="0.25">
      <c r="A114" s="10" t="s">
        <v>16</v>
      </c>
      <c r="B114" s="11" t="s">
        <v>17</v>
      </c>
      <c r="C114" s="19"/>
      <c r="D114" s="24"/>
      <c r="E114" s="12"/>
      <c r="F114" s="13"/>
    </row>
    <row r="115" spans="1:6" x14ac:dyDescent="0.25">
      <c r="A115" s="15">
        <v>1</v>
      </c>
      <c r="B115" s="16" t="s">
        <v>18</v>
      </c>
      <c r="C115" s="29">
        <v>4751105000</v>
      </c>
      <c r="D115" s="21">
        <v>3994815861</v>
      </c>
      <c r="E115" s="17">
        <f t="shared" ref="E115:E131" si="22">C115-D115</f>
        <v>756289139</v>
      </c>
      <c r="F115" s="18">
        <f t="shared" ref="F115:F131" si="23">D115/C115*100</f>
        <v>84.081826459318407</v>
      </c>
    </row>
    <row r="116" spans="1:6" ht="45" x14ac:dyDescent="0.25">
      <c r="A116" s="15">
        <v>2</v>
      </c>
      <c r="B116" s="16" t="s">
        <v>19</v>
      </c>
      <c r="C116" s="29">
        <v>783600000</v>
      </c>
      <c r="D116" s="21">
        <v>749640000</v>
      </c>
      <c r="E116" s="17">
        <f t="shared" si="22"/>
        <v>33960000</v>
      </c>
      <c r="F116" s="18">
        <f t="shared" si="23"/>
        <v>95.666156202143952</v>
      </c>
    </row>
    <row r="117" spans="1:6" x14ac:dyDescent="0.25">
      <c r="A117" s="15">
        <v>3</v>
      </c>
      <c r="B117" s="16" t="s">
        <v>20</v>
      </c>
      <c r="C117" s="29">
        <v>6277719000</v>
      </c>
      <c r="D117" s="21">
        <v>5280022844</v>
      </c>
      <c r="E117" s="17">
        <f t="shared" si="22"/>
        <v>997696156</v>
      </c>
      <c r="F117" s="18">
        <f t="shared" si="23"/>
        <v>84.107346059930364</v>
      </c>
    </row>
    <row r="118" spans="1:6" x14ac:dyDescent="0.25">
      <c r="A118" s="15">
        <v>4</v>
      </c>
      <c r="B118" s="16" t="s">
        <v>21</v>
      </c>
      <c r="C118" s="29">
        <v>23458427509</v>
      </c>
      <c r="D118" s="21">
        <v>20936321767</v>
      </c>
      <c r="E118" s="17">
        <f t="shared" si="22"/>
        <v>2522105742</v>
      </c>
      <c r="F118" s="18">
        <f t="shared" si="23"/>
        <v>89.248615487835337</v>
      </c>
    </row>
    <row r="119" spans="1:6" ht="30" x14ac:dyDescent="0.25">
      <c r="A119" s="15">
        <v>5</v>
      </c>
      <c r="B119" s="16" t="s">
        <v>22</v>
      </c>
      <c r="C119" s="29">
        <v>6960301895</v>
      </c>
      <c r="D119" s="21">
        <v>6116705285</v>
      </c>
      <c r="E119" s="17">
        <f t="shared" si="22"/>
        <v>843596610</v>
      </c>
      <c r="F119" s="18">
        <f t="shared" si="23"/>
        <v>87.8798847704292</v>
      </c>
    </row>
    <row r="120" spans="1:6" ht="30" x14ac:dyDescent="0.25">
      <c r="A120" s="15">
        <v>6</v>
      </c>
      <c r="B120" s="16" t="s">
        <v>23</v>
      </c>
      <c r="C120" s="29">
        <v>9447856000</v>
      </c>
      <c r="D120" s="21">
        <v>8828956947</v>
      </c>
      <c r="E120" s="17">
        <f t="shared" si="22"/>
        <v>618899053</v>
      </c>
      <c r="F120" s="18">
        <f t="shared" si="23"/>
        <v>93.449317464195047</v>
      </c>
    </row>
    <row r="121" spans="1:6" ht="30" x14ac:dyDescent="0.25">
      <c r="A121" s="15">
        <v>7</v>
      </c>
      <c r="B121" s="16" t="s">
        <v>24</v>
      </c>
      <c r="C121" s="29">
        <v>13162284500</v>
      </c>
      <c r="D121" s="21">
        <v>12055773341</v>
      </c>
      <c r="E121" s="17">
        <f t="shared" si="22"/>
        <v>1106511159</v>
      </c>
      <c r="F121" s="18">
        <f t="shared" si="23"/>
        <v>91.593319845046665</v>
      </c>
    </row>
    <row r="122" spans="1:6" x14ac:dyDescent="0.25">
      <c r="A122" s="15">
        <v>8</v>
      </c>
      <c r="B122" s="16" t="s">
        <v>25</v>
      </c>
      <c r="C122" s="29">
        <v>3026970000</v>
      </c>
      <c r="D122" s="21">
        <v>2866122450</v>
      </c>
      <c r="E122" s="17">
        <f t="shared" si="22"/>
        <v>160847550</v>
      </c>
      <c r="F122" s="18">
        <f t="shared" si="23"/>
        <v>94.686186186186177</v>
      </c>
    </row>
    <row r="123" spans="1:6" ht="30" x14ac:dyDescent="0.25">
      <c r="A123" s="15">
        <v>9</v>
      </c>
      <c r="B123" s="16" t="s">
        <v>26</v>
      </c>
      <c r="C123" s="29">
        <v>9972890000</v>
      </c>
      <c r="D123" s="21">
        <v>9186006511</v>
      </c>
      <c r="E123" s="17">
        <f t="shared" si="22"/>
        <v>786883489</v>
      </c>
      <c r="F123" s="18">
        <f t="shared" si="23"/>
        <v>92.109774709236731</v>
      </c>
    </row>
    <row r="124" spans="1:6" ht="30" x14ac:dyDescent="0.25">
      <c r="A124" s="15">
        <v>10</v>
      </c>
      <c r="B124" s="16" t="s">
        <v>27</v>
      </c>
      <c r="C124" s="29">
        <v>4099055000</v>
      </c>
      <c r="D124" s="21">
        <v>3512238025</v>
      </c>
      <c r="E124" s="17">
        <f t="shared" si="22"/>
        <v>586816975</v>
      </c>
      <c r="F124" s="18">
        <f t="shared" si="23"/>
        <v>85.684091211266988</v>
      </c>
    </row>
    <row r="125" spans="1:6" x14ac:dyDescent="0.25">
      <c r="A125" s="15">
        <v>11</v>
      </c>
      <c r="B125" s="16" t="s">
        <v>28</v>
      </c>
      <c r="C125" s="29">
        <v>4016226000</v>
      </c>
      <c r="D125" s="21">
        <v>3377621222</v>
      </c>
      <c r="E125" s="17">
        <f t="shared" si="22"/>
        <v>638604778</v>
      </c>
      <c r="F125" s="18">
        <f t="shared" si="23"/>
        <v>84.099381409313125</v>
      </c>
    </row>
    <row r="126" spans="1:6" ht="30" x14ac:dyDescent="0.25">
      <c r="A126" s="15">
        <v>12</v>
      </c>
      <c r="B126" s="16" t="s">
        <v>29</v>
      </c>
      <c r="C126" s="29">
        <v>1477650000</v>
      </c>
      <c r="D126" s="21">
        <v>1451821500</v>
      </c>
      <c r="E126" s="17">
        <f t="shared" si="22"/>
        <v>25828500</v>
      </c>
      <c r="F126" s="18">
        <f t="shared" si="23"/>
        <v>98.252055628870167</v>
      </c>
    </row>
    <row r="127" spans="1:6" x14ac:dyDescent="0.25">
      <c r="A127" s="15">
        <v>13</v>
      </c>
      <c r="B127" s="16" t="s">
        <v>30</v>
      </c>
      <c r="C127" s="29">
        <v>1927700000</v>
      </c>
      <c r="D127" s="21">
        <v>1855349000</v>
      </c>
      <c r="E127" s="17">
        <f t="shared" si="22"/>
        <v>72351000</v>
      </c>
      <c r="F127" s="18">
        <f t="shared" si="23"/>
        <v>96.24677076308555</v>
      </c>
    </row>
    <row r="128" spans="1:6" x14ac:dyDescent="0.25">
      <c r="A128" s="15">
        <v>14</v>
      </c>
      <c r="B128" s="16" t="s">
        <v>31</v>
      </c>
      <c r="C128" s="29">
        <v>6864378000</v>
      </c>
      <c r="D128" s="21">
        <v>6335760087</v>
      </c>
      <c r="E128" s="17">
        <f t="shared" si="22"/>
        <v>528617913</v>
      </c>
      <c r="F128" s="18">
        <f t="shared" si="23"/>
        <v>92.299114165915682</v>
      </c>
    </row>
    <row r="129" spans="1:6" x14ac:dyDescent="0.25">
      <c r="A129" s="15">
        <v>15</v>
      </c>
      <c r="B129" s="16" t="s">
        <v>32</v>
      </c>
      <c r="C129" s="29">
        <v>280000000</v>
      </c>
      <c r="D129" s="21">
        <v>266235500</v>
      </c>
      <c r="E129" s="17">
        <f t="shared" si="22"/>
        <v>13764500</v>
      </c>
      <c r="F129" s="18">
        <f t="shared" si="23"/>
        <v>95.08410714285715</v>
      </c>
    </row>
    <row r="130" spans="1:6" x14ac:dyDescent="0.25">
      <c r="A130" s="15">
        <v>16</v>
      </c>
      <c r="B130" s="16" t="s">
        <v>33</v>
      </c>
      <c r="C130" s="29">
        <v>0</v>
      </c>
      <c r="D130" s="21"/>
      <c r="E130" s="17">
        <f t="shared" si="22"/>
        <v>0</v>
      </c>
      <c r="F130" s="18" t="e">
        <f t="shared" si="23"/>
        <v>#DIV/0!</v>
      </c>
    </row>
    <row r="131" spans="1:6" x14ac:dyDescent="0.25">
      <c r="A131" s="15">
        <v>17</v>
      </c>
      <c r="B131" s="16" t="s">
        <v>34</v>
      </c>
      <c r="C131" s="29">
        <v>0</v>
      </c>
      <c r="D131" s="21"/>
      <c r="E131" s="17">
        <f t="shared" si="22"/>
        <v>0</v>
      </c>
      <c r="F131" s="18" t="e">
        <f t="shared" si="23"/>
        <v>#DIV/0!</v>
      </c>
    </row>
    <row r="132" spans="1:6" x14ac:dyDescent="0.25">
      <c r="A132" s="10" t="s">
        <v>35</v>
      </c>
      <c r="B132" s="11" t="s">
        <v>36</v>
      </c>
      <c r="C132" s="19"/>
      <c r="D132" s="24"/>
      <c r="E132" s="12"/>
      <c r="F132" s="13"/>
    </row>
    <row r="133" spans="1:6" x14ac:dyDescent="0.25">
      <c r="A133" s="15">
        <v>1</v>
      </c>
      <c r="B133" s="16" t="s">
        <v>37</v>
      </c>
      <c r="C133" s="29">
        <v>710425000</v>
      </c>
      <c r="D133" s="21">
        <v>690260250</v>
      </c>
      <c r="E133" s="17">
        <f t="shared" ref="E133:E139" si="24">C133-D133</f>
        <v>20164750</v>
      </c>
      <c r="F133" s="18">
        <f t="shared" ref="F133:F137" si="25">D133/C133*100</f>
        <v>97.161593412393984</v>
      </c>
    </row>
    <row r="134" spans="1:6" x14ac:dyDescent="0.25">
      <c r="A134" s="15">
        <v>2</v>
      </c>
      <c r="B134" s="16" t="s">
        <v>38</v>
      </c>
      <c r="C134" s="29">
        <v>28682437500</v>
      </c>
      <c r="D134" s="21">
        <v>26931833566</v>
      </c>
      <c r="E134" s="17">
        <f t="shared" si="24"/>
        <v>1750603934</v>
      </c>
      <c r="F134" s="18">
        <f t="shared" si="25"/>
        <v>93.896599847903445</v>
      </c>
    </row>
    <row r="135" spans="1:6" x14ac:dyDescent="0.25">
      <c r="A135" s="15">
        <v>3</v>
      </c>
      <c r="B135" s="16" t="s">
        <v>39</v>
      </c>
      <c r="C135" s="29">
        <v>43530333750</v>
      </c>
      <c r="D135" s="21">
        <v>39105663032</v>
      </c>
      <c r="E135" s="17">
        <f t="shared" si="24"/>
        <v>4424670718</v>
      </c>
      <c r="F135" s="18">
        <f t="shared" si="25"/>
        <v>89.835431211229803</v>
      </c>
    </row>
    <row r="136" spans="1:6" x14ac:dyDescent="0.25">
      <c r="A136" s="15">
        <v>4</v>
      </c>
      <c r="B136" s="16" t="s">
        <v>40</v>
      </c>
      <c r="C136" s="29">
        <v>48588107000</v>
      </c>
      <c r="D136" s="21">
        <v>48032188800</v>
      </c>
      <c r="E136" s="17">
        <f t="shared" si="24"/>
        <v>555918200</v>
      </c>
      <c r="F136" s="18">
        <f t="shared" si="25"/>
        <v>98.855855405109722</v>
      </c>
    </row>
    <row r="137" spans="1:6" x14ac:dyDescent="0.25">
      <c r="A137" s="15">
        <v>5</v>
      </c>
      <c r="B137" s="16" t="s">
        <v>41</v>
      </c>
      <c r="C137" s="29">
        <v>7395757000</v>
      </c>
      <c r="D137" s="21">
        <v>6671042154</v>
      </c>
      <c r="E137" s="17">
        <f t="shared" si="24"/>
        <v>724714846</v>
      </c>
      <c r="F137" s="18">
        <f t="shared" si="25"/>
        <v>90.200937564606292</v>
      </c>
    </row>
    <row r="138" spans="1:6" x14ac:dyDescent="0.25">
      <c r="A138" s="15">
        <v>6</v>
      </c>
      <c r="B138" s="16" t="s">
        <v>42</v>
      </c>
      <c r="C138" s="29">
        <v>100000000</v>
      </c>
      <c r="D138" s="21">
        <v>88874729</v>
      </c>
      <c r="E138" s="17">
        <f t="shared" si="24"/>
        <v>11125271</v>
      </c>
      <c r="F138" s="18">
        <v>0</v>
      </c>
    </row>
    <row r="139" spans="1:6" x14ac:dyDescent="0.25">
      <c r="A139" s="15">
        <v>7</v>
      </c>
      <c r="B139" s="16" t="s">
        <v>43</v>
      </c>
      <c r="C139" s="29"/>
      <c r="D139" s="21"/>
      <c r="E139" s="17">
        <f t="shared" si="24"/>
        <v>0</v>
      </c>
      <c r="F139" s="18">
        <v>0</v>
      </c>
    </row>
    <row r="140" spans="1:6" ht="28.5" x14ac:dyDescent="0.25">
      <c r="A140" s="10" t="s">
        <v>44</v>
      </c>
      <c r="B140" s="11" t="s">
        <v>45</v>
      </c>
      <c r="C140" s="19"/>
      <c r="D140" s="24"/>
      <c r="E140" s="12"/>
      <c r="F140" s="13"/>
    </row>
    <row r="141" spans="1:6" ht="30" x14ac:dyDescent="0.25">
      <c r="A141" s="15">
        <v>1</v>
      </c>
      <c r="B141" s="16" t="s">
        <v>46</v>
      </c>
      <c r="C141" s="29">
        <v>255080178943.12</v>
      </c>
      <c r="D141" s="21">
        <v>219817898277.26999</v>
      </c>
      <c r="E141" s="17">
        <f t="shared" ref="E141:E151" si="26">C141-D141</f>
        <v>35262280665.850006</v>
      </c>
      <c r="F141" s="18">
        <f t="shared" ref="F141:F145" si="27">D141/C141*100</f>
        <v>86.176001282438691</v>
      </c>
    </row>
    <row r="142" spans="1:6" x14ac:dyDescent="0.25">
      <c r="A142" s="15">
        <v>2</v>
      </c>
      <c r="B142" s="16" t="s">
        <v>47</v>
      </c>
      <c r="C142" s="29">
        <v>1916150000</v>
      </c>
      <c r="D142" s="21">
        <v>1602368490</v>
      </c>
      <c r="E142" s="17">
        <f t="shared" si="26"/>
        <v>313781510</v>
      </c>
      <c r="F142" s="18">
        <f t="shared" si="27"/>
        <v>83.624376484095706</v>
      </c>
    </row>
    <row r="143" spans="1:6" x14ac:dyDescent="0.25">
      <c r="A143" s="15">
        <v>3</v>
      </c>
      <c r="B143" s="16" t="s">
        <v>48</v>
      </c>
      <c r="C143" s="29">
        <v>8222558500</v>
      </c>
      <c r="D143" s="21">
        <v>7587062845</v>
      </c>
      <c r="E143" s="17">
        <f t="shared" si="26"/>
        <v>635495655</v>
      </c>
      <c r="F143" s="18">
        <f t="shared" si="27"/>
        <v>92.271314883317643</v>
      </c>
    </row>
    <row r="144" spans="1:6" x14ac:dyDescent="0.25">
      <c r="A144" s="15">
        <v>4</v>
      </c>
      <c r="B144" s="16" t="s">
        <v>49</v>
      </c>
      <c r="C144" s="29">
        <v>495670398757</v>
      </c>
      <c r="D144" s="21">
        <v>471597101202.38</v>
      </c>
      <c r="E144" s="17">
        <f t="shared" si="26"/>
        <v>24073297554.619995</v>
      </c>
      <c r="F144" s="18">
        <f t="shared" si="27"/>
        <v>95.143285212312662</v>
      </c>
    </row>
    <row r="145" spans="1:6" x14ac:dyDescent="0.25">
      <c r="A145" s="15">
        <v>5</v>
      </c>
      <c r="B145" s="16" t="s">
        <v>50</v>
      </c>
      <c r="C145" s="29">
        <v>4332520000</v>
      </c>
      <c r="D145" s="21">
        <v>4088025694</v>
      </c>
      <c r="E145" s="17">
        <f t="shared" si="26"/>
        <v>244494306</v>
      </c>
      <c r="F145" s="18">
        <f t="shared" si="27"/>
        <v>94.35676451580143</v>
      </c>
    </row>
    <row r="146" spans="1:6" x14ac:dyDescent="0.25">
      <c r="A146" s="15">
        <v>6</v>
      </c>
      <c r="B146" s="16" t="s">
        <v>51</v>
      </c>
      <c r="C146" s="29">
        <v>0</v>
      </c>
      <c r="D146" s="21"/>
      <c r="E146" s="17">
        <f t="shared" si="26"/>
        <v>0</v>
      </c>
      <c r="F146" s="18">
        <v>0</v>
      </c>
    </row>
    <row r="147" spans="1:6" ht="30" x14ac:dyDescent="0.25">
      <c r="A147" s="15">
        <v>7</v>
      </c>
      <c r="B147" s="16" t="s">
        <v>52</v>
      </c>
      <c r="C147" s="29">
        <v>0</v>
      </c>
      <c r="D147" s="21"/>
      <c r="E147" s="17">
        <f t="shared" si="26"/>
        <v>0</v>
      </c>
      <c r="F147" s="18">
        <v>0</v>
      </c>
    </row>
    <row r="148" spans="1:6" x14ac:dyDescent="0.25">
      <c r="A148" s="15">
        <v>8</v>
      </c>
      <c r="B148" s="16" t="s">
        <v>53</v>
      </c>
      <c r="C148" s="29">
        <v>0</v>
      </c>
      <c r="D148" s="21"/>
      <c r="E148" s="17">
        <f t="shared" si="26"/>
        <v>0</v>
      </c>
      <c r="F148" s="18">
        <v>0</v>
      </c>
    </row>
    <row r="149" spans="1:6" ht="45" x14ac:dyDescent="0.25">
      <c r="A149" s="15">
        <v>9</v>
      </c>
      <c r="B149" s="16" t="s">
        <v>54</v>
      </c>
      <c r="C149" s="29">
        <v>0</v>
      </c>
      <c r="D149" s="21"/>
      <c r="E149" s="17">
        <f t="shared" si="26"/>
        <v>0</v>
      </c>
      <c r="F149" s="18">
        <v>0</v>
      </c>
    </row>
    <row r="150" spans="1:6" ht="30" x14ac:dyDescent="0.25">
      <c r="A150" s="15">
        <v>10</v>
      </c>
      <c r="B150" s="16" t="s">
        <v>55</v>
      </c>
      <c r="C150" s="29">
        <v>0</v>
      </c>
      <c r="D150" s="21"/>
      <c r="E150" s="17">
        <f t="shared" si="26"/>
        <v>0</v>
      </c>
      <c r="F150" s="18">
        <v>0</v>
      </c>
    </row>
    <row r="151" spans="1:6" ht="60" x14ac:dyDescent="0.25">
      <c r="A151" s="15">
        <v>11</v>
      </c>
      <c r="B151" s="16" t="s">
        <v>56</v>
      </c>
      <c r="C151" s="29"/>
      <c r="D151" s="21"/>
      <c r="E151" s="17">
        <f t="shared" si="26"/>
        <v>0</v>
      </c>
      <c r="F151" s="18">
        <v>0</v>
      </c>
    </row>
    <row r="152" spans="1:6" x14ac:dyDescent="0.25">
      <c r="A152" s="15"/>
      <c r="B152" s="11" t="s">
        <v>57</v>
      </c>
      <c r="C152" s="19">
        <f t="shared" ref="C152:E152" si="28">SUM(C108:C151)</f>
        <v>2571666855511.27</v>
      </c>
      <c r="D152" s="19">
        <f t="shared" si="28"/>
        <v>2326306874253.96</v>
      </c>
      <c r="E152" s="19">
        <f t="shared" si="28"/>
        <v>245359981257.30997</v>
      </c>
      <c r="F152" s="20">
        <f t="shared" ref="F152" si="29">D152/C152*100</f>
        <v>90.459107067795912</v>
      </c>
    </row>
    <row r="153" spans="1:6" x14ac:dyDescent="0.25">
      <c r="A153" s="34"/>
      <c r="B153" s="35"/>
      <c r="C153" s="36"/>
      <c r="D153" s="36"/>
      <c r="E153" s="36"/>
      <c r="F153" s="37"/>
    </row>
    <row r="154" spans="1:6" x14ac:dyDescent="0.25">
      <c r="A154" s="26"/>
      <c r="B154" s="27"/>
      <c r="C154" s="27"/>
      <c r="D154" s="28"/>
      <c r="E154" s="27"/>
      <c r="F154" s="27"/>
    </row>
    <row r="155" spans="1:6" x14ac:dyDescent="0.25">
      <c r="A155" s="1" t="s">
        <v>0</v>
      </c>
      <c r="B155" s="1" t="s">
        <v>1</v>
      </c>
      <c r="C155" s="5" t="s">
        <v>2</v>
      </c>
      <c r="D155" s="6"/>
      <c r="E155" s="6"/>
      <c r="F155" s="7"/>
    </row>
    <row r="156" spans="1:6" ht="28.5" x14ac:dyDescent="0.25">
      <c r="A156" s="1"/>
      <c r="B156" s="1"/>
      <c r="C156" s="8" t="s">
        <v>4</v>
      </c>
      <c r="D156" s="9" t="s">
        <v>5</v>
      </c>
      <c r="E156" s="8" t="s">
        <v>6</v>
      </c>
      <c r="F156" s="8" t="s">
        <v>3</v>
      </c>
    </row>
    <row r="157" spans="1:6" x14ac:dyDescent="0.25">
      <c r="A157" s="2" t="s">
        <v>60</v>
      </c>
      <c r="B157" s="3"/>
      <c r="C157" s="3"/>
      <c r="D157" s="3"/>
      <c r="E157" s="3"/>
      <c r="F157" s="4"/>
    </row>
    <row r="158" spans="1:6" ht="28.5" x14ac:dyDescent="0.25">
      <c r="A158" s="10" t="s">
        <v>8</v>
      </c>
      <c r="B158" s="11" t="s">
        <v>9</v>
      </c>
      <c r="C158" s="12"/>
      <c r="D158" s="12"/>
      <c r="E158" s="12"/>
      <c r="F158" s="13"/>
    </row>
    <row r="159" spans="1:6" x14ac:dyDescent="0.25">
      <c r="A159" s="15">
        <v>1</v>
      </c>
      <c r="B159" s="16" t="s">
        <v>10</v>
      </c>
      <c r="C159" s="25">
        <v>791364052818.60999</v>
      </c>
      <c r="D159" s="21">
        <v>679655336166</v>
      </c>
      <c r="E159" s="17">
        <f>C159-D159</f>
        <v>111708716652.60999</v>
      </c>
      <c r="F159" s="18">
        <f>D159/C159*100</f>
        <v>85.884029448300581</v>
      </c>
    </row>
    <row r="160" spans="1:6" x14ac:dyDescent="0.25">
      <c r="A160" s="15">
        <v>2</v>
      </c>
      <c r="B160" s="16" t="s">
        <v>11</v>
      </c>
      <c r="C160" s="25">
        <v>499551726856.08002</v>
      </c>
      <c r="D160" s="21">
        <v>438430759230.53003</v>
      </c>
      <c r="E160" s="17">
        <f t="shared" ref="E160:E164" si="30">C160-D160</f>
        <v>61120967625.549988</v>
      </c>
      <c r="F160" s="18">
        <f t="shared" ref="F160:F164" si="31">D160/C160*100</f>
        <v>87.764837084997438</v>
      </c>
    </row>
    <row r="161" spans="1:6" ht="30" x14ac:dyDescent="0.25">
      <c r="A161" s="15">
        <v>3</v>
      </c>
      <c r="B161" s="16" t="s">
        <v>12</v>
      </c>
      <c r="C161" s="25">
        <v>324641137200</v>
      </c>
      <c r="D161" s="21">
        <v>295110267594</v>
      </c>
      <c r="E161" s="17">
        <f t="shared" si="30"/>
        <v>29530869606</v>
      </c>
      <c r="F161" s="18">
        <f t="shared" si="31"/>
        <v>90.903534326949114</v>
      </c>
    </row>
    <row r="162" spans="1:6" ht="30" x14ac:dyDescent="0.25">
      <c r="A162" s="15">
        <v>4</v>
      </c>
      <c r="B162" s="16" t="s">
        <v>13</v>
      </c>
      <c r="C162" s="25">
        <v>11688817600</v>
      </c>
      <c r="D162" s="21">
        <v>9988606802</v>
      </c>
      <c r="E162" s="17">
        <f t="shared" si="30"/>
        <v>1700210798</v>
      </c>
      <c r="F162" s="18">
        <f t="shared" si="31"/>
        <v>85.4543816476356</v>
      </c>
    </row>
    <row r="163" spans="1:6" ht="60" x14ac:dyDescent="0.25">
      <c r="A163" s="15">
        <v>5</v>
      </c>
      <c r="B163" s="16" t="s">
        <v>14</v>
      </c>
      <c r="C163" s="25">
        <v>27124997000</v>
      </c>
      <c r="D163" s="21">
        <v>24393256162</v>
      </c>
      <c r="E163" s="17">
        <f t="shared" si="30"/>
        <v>2731740838</v>
      </c>
      <c r="F163" s="18">
        <f t="shared" si="31"/>
        <v>89.929064921186907</v>
      </c>
    </row>
    <row r="164" spans="1:6" x14ac:dyDescent="0.25">
      <c r="A164" s="15">
        <v>6</v>
      </c>
      <c r="B164" s="16" t="s">
        <v>15</v>
      </c>
      <c r="C164" s="25">
        <v>8456669000</v>
      </c>
      <c r="D164" s="21">
        <v>7588460857</v>
      </c>
      <c r="E164" s="17">
        <f t="shared" si="30"/>
        <v>868208143</v>
      </c>
      <c r="F164" s="18">
        <f t="shared" si="31"/>
        <v>89.733450097195472</v>
      </c>
    </row>
    <row r="165" spans="1:6" ht="28.5" x14ac:dyDescent="0.25">
      <c r="A165" s="10" t="s">
        <v>16</v>
      </c>
      <c r="B165" s="11" t="s">
        <v>17</v>
      </c>
      <c r="C165" s="19"/>
      <c r="D165" s="24"/>
      <c r="E165" s="12"/>
      <c r="F165" s="13"/>
    </row>
    <row r="166" spans="1:6" x14ac:dyDescent="0.25">
      <c r="A166" s="15">
        <v>1</v>
      </c>
      <c r="B166" s="16" t="s">
        <v>18</v>
      </c>
      <c r="C166" s="25">
        <v>5445495000</v>
      </c>
      <c r="D166" s="21">
        <v>4855667178</v>
      </c>
      <c r="E166" s="17">
        <f t="shared" ref="E166:E182" si="32">C166-D166</f>
        <v>589827822</v>
      </c>
      <c r="F166" s="18">
        <f t="shared" ref="F166:F179" si="33">D166/C166*100</f>
        <v>89.168517793148283</v>
      </c>
    </row>
    <row r="167" spans="1:6" ht="45" x14ac:dyDescent="0.25">
      <c r="A167" s="15">
        <v>2</v>
      </c>
      <c r="B167" s="16" t="s">
        <v>19</v>
      </c>
      <c r="C167" s="25">
        <v>1618800000</v>
      </c>
      <c r="D167" s="21">
        <v>1544800000</v>
      </c>
      <c r="E167" s="17">
        <f t="shared" si="32"/>
        <v>74000000</v>
      </c>
      <c r="F167" s="18">
        <f t="shared" si="33"/>
        <v>95.428712626637008</v>
      </c>
    </row>
    <row r="168" spans="1:6" x14ac:dyDescent="0.25">
      <c r="A168" s="15">
        <v>3</v>
      </c>
      <c r="B168" s="16" t="s">
        <v>20</v>
      </c>
      <c r="C168" s="25">
        <v>7954628000</v>
      </c>
      <c r="D168" s="21">
        <v>7153107637</v>
      </c>
      <c r="E168" s="17">
        <f t="shared" si="32"/>
        <v>801520363</v>
      </c>
      <c r="F168" s="18">
        <f t="shared" si="33"/>
        <v>89.923848569662852</v>
      </c>
    </row>
    <row r="169" spans="1:6" x14ac:dyDescent="0.25">
      <c r="A169" s="15">
        <v>4</v>
      </c>
      <c r="B169" s="16" t="s">
        <v>21</v>
      </c>
      <c r="C169" s="25">
        <v>20992320000</v>
      </c>
      <c r="D169" s="21">
        <v>18430005626</v>
      </c>
      <c r="E169" s="17">
        <f t="shared" si="32"/>
        <v>2562314374</v>
      </c>
      <c r="F169" s="18">
        <f t="shared" si="33"/>
        <v>87.794039086675511</v>
      </c>
    </row>
    <row r="170" spans="1:6" ht="30" x14ac:dyDescent="0.25">
      <c r="A170" s="15">
        <v>5</v>
      </c>
      <c r="B170" s="16" t="s">
        <v>22</v>
      </c>
      <c r="C170" s="25">
        <v>10874272666</v>
      </c>
      <c r="D170" s="21">
        <v>8012504293</v>
      </c>
      <c r="E170" s="17">
        <f t="shared" si="32"/>
        <v>2861768373</v>
      </c>
      <c r="F170" s="18">
        <f t="shared" si="33"/>
        <v>73.683128417887332</v>
      </c>
    </row>
    <row r="171" spans="1:6" ht="30" x14ac:dyDescent="0.25">
      <c r="A171" s="15">
        <v>6</v>
      </c>
      <c r="B171" s="16" t="s">
        <v>23</v>
      </c>
      <c r="C171" s="25">
        <v>11503367000</v>
      </c>
      <c r="D171" s="21">
        <v>10831376548</v>
      </c>
      <c r="E171" s="17">
        <f t="shared" si="32"/>
        <v>671990452</v>
      </c>
      <c r="F171" s="18">
        <f t="shared" si="33"/>
        <v>94.158315108958973</v>
      </c>
    </row>
    <row r="172" spans="1:6" ht="30" x14ac:dyDescent="0.25">
      <c r="A172" s="15">
        <v>7</v>
      </c>
      <c r="B172" s="16" t="s">
        <v>24</v>
      </c>
      <c r="C172" s="25">
        <v>16205226900</v>
      </c>
      <c r="D172" s="21">
        <v>10288112191</v>
      </c>
      <c r="E172" s="17">
        <f t="shared" si="32"/>
        <v>5917114709</v>
      </c>
      <c r="F172" s="18">
        <f t="shared" si="33"/>
        <v>63.486381613083118</v>
      </c>
    </row>
    <row r="173" spans="1:6" x14ac:dyDescent="0.25">
      <c r="A173" s="15">
        <v>8</v>
      </c>
      <c r="B173" s="16" t="s">
        <v>25</v>
      </c>
      <c r="C173" s="25">
        <v>2433477000</v>
      </c>
      <c r="D173" s="21">
        <v>2375044443</v>
      </c>
      <c r="E173" s="17">
        <f t="shared" si="32"/>
        <v>58432557</v>
      </c>
      <c r="F173" s="18">
        <f t="shared" si="33"/>
        <v>97.598803810350375</v>
      </c>
    </row>
    <row r="174" spans="1:6" ht="30" x14ac:dyDescent="0.25">
      <c r="A174" s="15">
        <v>9</v>
      </c>
      <c r="B174" s="16" t="s">
        <v>26</v>
      </c>
      <c r="C174" s="25">
        <v>8207964000</v>
      </c>
      <c r="D174" s="21">
        <v>7312421118</v>
      </c>
      <c r="E174" s="17">
        <f t="shared" si="32"/>
        <v>895542882</v>
      </c>
      <c r="F174" s="18">
        <f t="shared" si="33"/>
        <v>89.089341985418073</v>
      </c>
    </row>
    <row r="175" spans="1:6" ht="30" x14ac:dyDescent="0.25">
      <c r="A175" s="15">
        <v>10</v>
      </c>
      <c r="B175" s="16" t="s">
        <v>27</v>
      </c>
      <c r="C175" s="25">
        <v>6080484000</v>
      </c>
      <c r="D175" s="21">
        <v>5593235493</v>
      </c>
      <c r="E175" s="17">
        <f t="shared" si="32"/>
        <v>487248507</v>
      </c>
      <c r="F175" s="18">
        <f t="shared" si="33"/>
        <v>91.986682195035783</v>
      </c>
    </row>
    <row r="176" spans="1:6" x14ac:dyDescent="0.25">
      <c r="A176" s="15">
        <v>11</v>
      </c>
      <c r="B176" s="16" t="s">
        <v>28</v>
      </c>
      <c r="C176" s="25">
        <v>4452731000</v>
      </c>
      <c r="D176" s="21">
        <v>3953985793</v>
      </c>
      <c r="E176" s="17">
        <f t="shared" si="32"/>
        <v>498745207</v>
      </c>
      <c r="F176" s="18">
        <f t="shared" si="33"/>
        <v>88.799116609559391</v>
      </c>
    </row>
    <row r="177" spans="1:6" ht="30" x14ac:dyDescent="0.25">
      <c r="A177" s="15">
        <v>12</v>
      </c>
      <c r="B177" s="16" t="s">
        <v>29</v>
      </c>
      <c r="C177" s="25">
        <v>2640000000</v>
      </c>
      <c r="D177" s="21">
        <v>2512768750</v>
      </c>
      <c r="E177" s="17">
        <f t="shared" si="32"/>
        <v>127231250</v>
      </c>
      <c r="F177" s="18">
        <f t="shared" si="33"/>
        <v>95.180634469696969</v>
      </c>
    </row>
    <row r="178" spans="1:6" x14ac:dyDescent="0.25">
      <c r="A178" s="15">
        <v>13</v>
      </c>
      <c r="B178" s="16" t="s">
        <v>30</v>
      </c>
      <c r="C178" s="25">
        <v>3050000000</v>
      </c>
      <c r="D178" s="21">
        <v>2872817200</v>
      </c>
      <c r="E178" s="17">
        <f t="shared" si="32"/>
        <v>177182800</v>
      </c>
      <c r="F178" s="18">
        <f t="shared" si="33"/>
        <v>94.190727868852463</v>
      </c>
    </row>
    <row r="179" spans="1:6" x14ac:dyDescent="0.25">
      <c r="A179" s="15">
        <v>14</v>
      </c>
      <c r="B179" s="16" t="s">
        <v>31</v>
      </c>
      <c r="C179" s="25">
        <v>4887488000</v>
      </c>
      <c r="D179" s="21">
        <v>3964341595</v>
      </c>
      <c r="E179" s="17">
        <f t="shared" si="32"/>
        <v>923146405</v>
      </c>
      <c r="F179" s="18">
        <f t="shared" si="33"/>
        <v>81.112047640833083</v>
      </c>
    </row>
    <row r="180" spans="1:6" x14ac:dyDescent="0.25">
      <c r="A180" s="15">
        <v>15</v>
      </c>
      <c r="B180" s="16" t="s">
        <v>32</v>
      </c>
      <c r="C180" s="25">
        <v>0</v>
      </c>
      <c r="D180" s="21"/>
      <c r="E180" s="17">
        <f t="shared" si="32"/>
        <v>0</v>
      </c>
      <c r="F180" s="18">
        <v>0</v>
      </c>
    </row>
    <row r="181" spans="1:6" x14ac:dyDescent="0.25">
      <c r="A181" s="15">
        <v>16</v>
      </c>
      <c r="B181" s="16" t="s">
        <v>33</v>
      </c>
      <c r="C181" s="25">
        <v>0</v>
      </c>
      <c r="D181" s="21"/>
      <c r="E181" s="17">
        <f t="shared" si="32"/>
        <v>0</v>
      </c>
      <c r="F181" s="18">
        <v>0</v>
      </c>
    </row>
    <row r="182" spans="1:6" x14ac:dyDescent="0.25">
      <c r="A182" s="15">
        <v>17</v>
      </c>
      <c r="B182" s="16" t="s">
        <v>34</v>
      </c>
      <c r="C182" s="25">
        <v>0</v>
      </c>
      <c r="D182" s="21"/>
      <c r="E182" s="17">
        <f t="shared" si="32"/>
        <v>0</v>
      </c>
      <c r="F182" s="18">
        <v>0</v>
      </c>
    </row>
    <row r="183" spans="1:6" x14ac:dyDescent="0.25">
      <c r="A183" s="10" t="s">
        <v>35</v>
      </c>
      <c r="B183" s="11" t="s">
        <v>36</v>
      </c>
      <c r="C183" s="19"/>
      <c r="D183" s="24"/>
      <c r="E183" s="12"/>
      <c r="F183" s="13"/>
    </row>
    <row r="184" spans="1:6" x14ac:dyDescent="0.25">
      <c r="A184" s="15">
        <v>1</v>
      </c>
      <c r="B184" s="16" t="s">
        <v>37</v>
      </c>
      <c r="C184" s="25">
        <v>0</v>
      </c>
      <c r="D184" s="21"/>
      <c r="E184" s="17">
        <f t="shared" ref="E184:E190" si="34">C184-D184</f>
        <v>0</v>
      </c>
      <c r="F184" s="18">
        <v>0</v>
      </c>
    </row>
    <row r="185" spans="1:6" x14ac:dyDescent="0.25">
      <c r="A185" s="15">
        <v>2</v>
      </c>
      <c r="B185" s="16" t="s">
        <v>38</v>
      </c>
      <c r="C185" s="25">
        <v>25261968000</v>
      </c>
      <c r="D185" s="21">
        <v>20021628781</v>
      </c>
      <c r="E185" s="17">
        <f t="shared" si="34"/>
        <v>5240339219</v>
      </c>
      <c r="F185" s="18">
        <f t="shared" ref="F185:F188" si="35">D185/C185*100</f>
        <v>79.256013549696519</v>
      </c>
    </row>
    <row r="186" spans="1:6" x14ac:dyDescent="0.25">
      <c r="A186" s="15">
        <v>3</v>
      </c>
      <c r="B186" s="16" t="s">
        <v>39</v>
      </c>
      <c r="C186" s="25">
        <v>52073403000</v>
      </c>
      <c r="D186" s="21">
        <v>48164473679</v>
      </c>
      <c r="E186" s="17">
        <f t="shared" si="34"/>
        <v>3908929321</v>
      </c>
      <c r="F186" s="18">
        <f t="shared" si="35"/>
        <v>92.49342448197595</v>
      </c>
    </row>
    <row r="187" spans="1:6" x14ac:dyDescent="0.25">
      <c r="A187" s="15">
        <v>4</v>
      </c>
      <c r="B187" s="16" t="s">
        <v>40</v>
      </c>
      <c r="C187" s="25">
        <v>22327600000</v>
      </c>
      <c r="D187" s="21">
        <v>18989246300</v>
      </c>
      <c r="E187" s="17">
        <f t="shared" si="34"/>
        <v>3338353700</v>
      </c>
      <c r="F187" s="18">
        <f t="shared" si="35"/>
        <v>85.048309267453732</v>
      </c>
    </row>
    <row r="188" spans="1:6" x14ac:dyDescent="0.25">
      <c r="A188" s="15">
        <v>5</v>
      </c>
      <c r="B188" s="16" t="s">
        <v>41</v>
      </c>
      <c r="C188" s="25">
        <v>9238651709</v>
      </c>
      <c r="D188" s="21">
        <v>7521704493</v>
      </c>
      <c r="E188" s="17">
        <f t="shared" si="34"/>
        <v>1716947216</v>
      </c>
      <c r="F188" s="18">
        <f t="shared" si="35"/>
        <v>81.415608358442555</v>
      </c>
    </row>
    <row r="189" spans="1:6" x14ac:dyDescent="0.25">
      <c r="A189" s="15">
        <v>6</v>
      </c>
      <c r="B189" s="16" t="s">
        <v>42</v>
      </c>
      <c r="C189" s="25">
        <v>0</v>
      </c>
      <c r="D189" s="21"/>
      <c r="E189" s="17">
        <f t="shared" si="34"/>
        <v>0</v>
      </c>
      <c r="F189" s="18">
        <v>0</v>
      </c>
    </row>
    <row r="190" spans="1:6" x14ac:dyDescent="0.25">
      <c r="A190" s="15">
        <v>7</v>
      </c>
      <c r="B190" s="16" t="s">
        <v>43</v>
      </c>
      <c r="C190" s="25"/>
      <c r="D190" s="21"/>
      <c r="E190" s="17">
        <f t="shared" si="34"/>
        <v>0</v>
      </c>
      <c r="F190" s="18">
        <v>0</v>
      </c>
    </row>
    <row r="191" spans="1:6" ht="28.5" x14ac:dyDescent="0.25">
      <c r="A191" s="10" t="s">
        <v>44</v>
      </c>
      <c r="B191" s="11" t="s">
        <v>45</v>
      </c>
      <c r="C191" s="19"/>
      <c r="D191" s="24"/>
      <c r="E191" s="12"/>
      <c r="F191" s="13"/>
    </row>
    <row r="192" spans="1:6" ht="30" x14ac:dyDescent="0.25">
      <c r="A192" s="15">
        <v>1</v>
      </c>
      <c r="B192" s="16" t="s">
        <v>46</v>
      </c>
      <c r="C192" s="25">
        <v>165255540495</v>
      </c>
      <c r="D192" s="21">
        <v>148778164225</v>
      </c>
      <c r="E192" s="17">
        <f t="shared" ref="E192:E202" si="36">C192-D192</f>
        <v>16477376270</v>
      </c>
      <c r="F192" s="18">
        <f t="shared" ref="F192:F196" si="37">D192/C192*100</f>
        <v>90.029153503329269</v>
      </c>
    </row>
    <row r="193" spans="1:6" x14ac:dyDescent="0.25">
      <c r="A193" s="15">
        <v>2</v>
      </c>
      <c r="B193" s="16" t="s">
        <v>47</v>
      </c>
      <c r="C193" s="25">
        <v>9097951000</v>
      </c>
      <c r="D193" s="21">
        <v>7950023767</v>
      </c>
      <c r="E193" s="17">
        <f t="shared" si="36"/>
        <v>1147927233</v>
      </c>
      <c r="F193" s="18">
        <f t="shared" si="37"/>
        <v>87.382574021337334</v>
      </c>
    </row>
    <row r="194" spans="1:6" x14ac:dyDescent="0.25">
      <c r="A194" s="15">
        <v>3</v>
      </c>
      <c r="B194" s="16" t="s">
        <v>48</v>
      </c>
      <c r="C194" s="25">
        <v>13586774566</v>
      </c>
      <c r="D194" s="21">
        <v>11584147057</v>
      </c>
      <c r="E194" s="17">
        <f t="shared" si="36"/>
        <v>2002627509</v>
      </c>
      <c r="F194" s="18">
        <f t="shared" si="37"/>
        <v>85.260464142744794</v>
      </c>
    </row>
    <row r="195" spans="1:6" x14ac:dyDescent="0.25">
      <c r="A195" s="15">
        <v>4</v>
      </c>
      <c r="B195" s="16" t="s">
        <v>49</v>
      </c>
      <c r="C195" s="25">
        <v>594829496754.84998</v>
      </c>
      <c r="D195" s="21">
        <v>559182177119.54004</v>
      </c>
      <c r="E195" s="17">
        <f t="shared" si="36"/>
        <v>35647319635.309937</v>
      </c>
      <c r="F195" s="18">
        <f t="shared" si="37"/>
        <v>94.007136527393584</v>
      </c>
    </row>
    <row r="196" spans="1:6" x14ac:dyDescent="0.25">
      <c r="A196" s="15">
        <v>5</v>
      </c>
      <c r="B196" s="16" t="s">
        <v>50</v>
      </c>
      <c r="C196" s="25">
        <v>10380345750</v>
      </c>
      <c r="D196" s="21">
        <v>8334978330</v>
      </c>
      <c r="E196" s="17">
        <f t="shared" si="36"/>
        <v>2045367420</v>
      </c>
      <c r="F196" s="18">
        <f t="shared" si="37"/>
        <v>80.295767893858454</v>
      </c>
    </row>
    <row r="197" spans="1:6" x14ac:dyDescent="0.25">
      <c r="A197" s="15">
        <v>6</v>
      </c>
      <c r="B197" s="16" t="s">
        <v>51</v>
      </c>
      <c r="C197" s="25">
        <v>0</v>
      </c>
      <c r="D197" s="21"/>
      <c r="E197" s="17">
        <f t="shared" si="36"/>
        <v>0</v>
      </c>
      <c r="F197" s="18">
        <v>0</v>
      </c>
    </row>
    <row r="198" spans="1:6" ht="30" x14ac:dyDescent="0.25">
      <c r="A198" s="15">
        <v>7</v>
      </c>
      <c r="B198" s="16" t="s">
        <v>52</v>
      </c>
      <c r="C198" s="25">
        <v>0</v>
      </c>
      <c r="D198" s="21"/>
      <c r="E198" s="17">
        <f t="shared" si="36"/>
        <v>0</v>
      </c>
      <c r="F198" s="18">
        <v>0</v>
      </c>
    </row>
    <row r="199" spans="1:6" x14ac:dyDescent="0.25">
      <c r="A199" s="15">
        <v>8</v>
      </c>
      <c r="B199" s="16" t="s">
        <v>53</v>
      </c>
      <c r="C199" s="25">
        <v>0</v>
      </c>
      <c r="D199" s="21"/>
      <c r="E199" s="17">
        <f t="shared" si="36"/>
        <v>0</v>
      </c>
      <c r="F199" s="18">
        <v>0</v>
      </c>
    </row>
    <row r="200" spans="1:6" ht="45" x14ac:dyDescent="0.25">
      <c r="A200" s="15">
        <v>9</v>
      </c>
      <c r="B200" s="16" t="s">
        <v>54</v>
      </c>
      <c r="C200" s="25">
        <v>0</v>
      </c>
      <c r="D200" s="21"/>
      <c r="E200" s="17">
        <f t="shared" si="36"/>
        <v>0</v>
      </c>
      <c r="F200" s="18">
        <v>0</v>
      </c>
    </row>
    <row r="201" spans="1:6" ht="30" x14ac:dyDescent="0.25">
      <c r="A201" s="15">
        <v>10</v>
      </c>
      <c r="B201" s="16" t="s">
        <v>55</v>
      </c>
      <c r="C201" s="25">
        <v>0</v>
      </c>
      <c r="D201" s="21"/>
      <c r="E201" s="17">
        <f t="shared" si="36"/>
        <v>0</v>
      </c>
      <c r="F201" s="18">
        <v>0</v>
      </c>
    </row>
    <row r="202" spans="1:6" ht="60" x14ac:dyDescent="0.25">
      <c r="A202" s="15">
        <v>11</v>
      </c>
      <c r="B202" s="16" t="s">
        <v>56</v>
      </c>
      <c r="C202" s="25"/>
      <c r="D202" s="21"/>
      <c r="E202" s="17">
        <f t="shared" si="36"/>
        <v>0</v>
      </c>
      <c r="F202" s="18">
        <v>0</v>
      </c>
    </row>
    <row r="203" spans="1:6" x14ac:dyDescent="0.25">
      <c r="A203" s="15"/>
      <c r="B203" s="11" t="s">
        <v>57</v>
      </c>
      <c r="C203" s="19">
        <f t="shared" ref="C203:E203" si="38">SUM(C159:C202)</f>
        <v>2671225385315.54</v>
      </c>
      <c r="D203" s="19">
        <f t="shared" si="38"/>
        <v>2375393418428.0703</v>
      </c>
      <c r="E203" s="19">
        <f t="shared" si="38"/>
        <v>295831966887.46991</v>
      </c>
      <c r="F203" s="20">
        <f t="shared" ref="F203" si="39">D203/C203*100</f>
        <v>88.925233770473312</v>
      </c>
    </row>
    <row r="204" spans="1:6" x14ac:dyDescent="0.25">
      <c r="A204" s="34"/>
      <c r="B204" s="35"/>
      <c r="C204" s="36"/>
      <c r="D204" s="36"/>
      <c r="E204" s="36"/>
      <c r="F204" s="37"/>
    </row>
    <row r="205" spans="1:6" x14ac:dyDescent="0.25">
      <c r="A205" s="26"/>
      <c r="B205" s="27"/>
      <c r="C205" s="27"/>
      <c r="D205" s="28"/>
      <c r="E205" s="27"/>
      <c r="F205" s="27"/>
    </row>
    <row r="206" spans="1:6" x14ac:dyDescent="0.25">
      <c r="A206" s="1" t="s">
        <v>0</v>
      </c>
      <c r="B206" s="1" t="s">
        <v>1</v>
      </c>
      <c r="C206" s="5" t="s">
        <v>2</v>
      </c>
      <c r="D206" s="6"/>
      <c r="E206" s="6"/>
      <c r="F206" s="7"/>
    </row>
    <row r="207" spans="1:6" ht="28.5" x14ac:dyDescent="0.25">
      <c r="A207" s="1"/>
      <c r="B207" s="1"/>
      <c r="C207" s="8" t="s">
        <v>4</v>
      </c>
      <c r="D207" s="9" t="s">
        <v>5</v>
      </c>
      <c r="E207" s="8" t="s">
        <v>6</v>
      </c>
      <c r="F207" s="8" t="s">
        <v>3</v>
      </c>
    </row>
    <row r="208" spans="1:6" x14ac:dyDescent="0.25">
      <c r="A208" s="2" t="s">
        <v>61</v>
      </c>
      <c r="B208" s="3"/>
      <c r="C208" s="3"/>
      <c r="D208" s="3"/>
      <c r="E208" s="3"/>
      <c r="F208" s="4"/>
    </row>
    <row r="209" spans="1:6" ht="28.5" x14ac:dyDescent="0.25">
      <c r="A209" s="10" t="s">
        <v>8</v>
      </c>
      <c r="B209" s="11" t="s">
        <v>9</v>
      </c>
      <c r="C209" s="12"/>
      <c r="D209" s="12"/>
      <c r="E209" s="12"/>
      <c r="F209" s="13"/>
    </row>
    <row r="210" spans="1:6" x14ac:dyDescent="0.25">
      <c r="A210" s="15">
        <v>1</v>
      </c>
      <c r="B210" s="16" t="s">
        <v>10</v>
      </c>
      <c r="C210" s="30">
        <v>827859093250.45996</v>
      </c>
      <c r="D210" s="31">
        <v>720332745367.5</v>
      </c>
      <c r="E210" s="17">
        <f>C210-D210</f>
        <v>107526347882.95996</v>
      </c>
      <c r="F210" s="18">
        <f>D210/C210*100</f>
        <v>87.011515756772752</v>
      </c>
    </row>
    <row r="211" spans="1:6" x14ac:dyDescent="0.25">
      <c r="A211" s="15">
        <v>2</v>
      </c>
      <c r="B211" s="16" t="s">
        <v>11</v>
      </c>
      <c r="C211" s="30">
        <v>510748782295.37</v>
      </c>
      <c r="D211" s="31">
        <v>457378034606.26001</v>
      </c>
      <c r="E211" s="17">
        <f t="shared" ref="E211:E215" si="40">C211-D211</f>
        <v>53370747689.109985</v>
      </c>
      <c r="F211" s="18">
        <f t="shared" ref="F211:F215" si="41">D211/C211*100</f>
        <v>89.550489489322899</v>
      </c>
    </row>
    <row r="212" spans="1:6" ht="30" x14ac:dyDescent="0.25">
      <c r="A212" s="15">
        <v>3</v>
      </c>
      <c r="B212" s="16" t="s">
        <v>12</v>
      </c>
      <c r="C212" s="30">
        <v>364070716463.09998</v>
      </c>
      <c r="D212" s="31">
        <v>288187048660.32001</v>
      </c>
      <c r="E212" s="17">
        <f t="shared" si="40"/>
        <v>75883667802.779968</v>
      </c>
      <c r="F212" s="18">
        <f t="shared" si="41"/>
        <v>79.156887832127779</v>
      </c>
    </row>
    <row r="213" spans="1:6" ht="30" x14ac:dyDescent="0.25">
      <c r="A213" s="15">
        <v>4</v>
      </c>
      <c r="B213" s="16" t="s">
        <v>13</v>
      </c>
      <c r="C213" s="30">
        <v>11742296440</v>
      </c>
      <c r="D213" s="31">
        <v>10011584005</v>
      </c>
      <c r="E213" s="17">
        <f t="shared" si="40"/>
        <v>1730712435</v>
      </c>
      <c r="F213" s="18">
        <f t="shared" si="41"/>
        <v>85.26086916776903</v>
      </c>
    </row>
    <row r="214" spans="1:6" ht="60" x14ac:dyDescent="0.25">
      <c r="A214" s="15">
        <v>5</v>
      </c>
      <c r="B214" s="16" t="s">
        <v>14</v>
      </c>
      <c r="C214" s="30">
        <v>41813523592</v>
      </c>
      <c r="D214" s="31">
        <v>36348471006</v>
      </c>
      <c r="E214" s="17">
        <f t="shared" si="40"/>
        <v>5465052586</v>
      </c>
      <c r="F214" s="18">
        <f t="shared" si="41"/>
        <v>86.929940085112548</v>
      </c>
    </row>
    <row r="215" spans="1:6" x14ac:dyDescent="0.25">
      <c r="A215" s="15">
        <v>6</v>
      </c>
      <c r="B215" s="16" t="s">
        <v>15</v>
      </c>
      <c r="C215" s="30">
        <v>11072908840</v>
      </c>
      <c r="D215" s="31">
        <v>9833879087</v>
      </c>
      <c r="E215" s="17">
        <f t="shared" si="40"/>
        <v>1239029753</v>
      </c>
      <c r="F215" s="18">
        <f t="shared" si="41"/>
        <v>88.810259608350577</v>
      </c>
    </row>
    <row r="216" spans="1:6" ht="28.5" x14ac:dyDescent="0.25">
      <c r="A216" s="10" t="s">
        <v>16</v>
      </c>
      <c r="B216" s="11" t="s">
        <v>17</v>
      </c>
      <c r="C216" s="12"/>
      <c r="D216" s="32"/>
      <c r="E216" s="12"/>
      <c r="F216" s="13"/>
    </row>
    <row r="217" spans="1:6" x14ac:dyDescent="0.25">
      <c r="A217" s="15">
        <v>1</v>
      </c>
      <c r="B217" s="16" t="s">
        <v>18</v>
      </c>
      <c r="C217" s="30">
        <v>6379546880</v>
      </c>
      <c r="D217" s="31">
        <v>5610144046</v>
      </c>
      <c r="E217" s="17">
        <f t="shared" ref="E217:E233" si="42">C217-D217</f>
        <v>769402834</v>
      </c>
      <c r="F217" s="18">
        <f t="shared" ref="F217:F230" si="43">D217/C217*100</f>
        <v>87.939537893951496</v>
      </c>
    </row>
    <row r="218" spans="1:6" ht="45" x14ac:dyDescent="0.25">
      <c r="A218" s="15">
        <v>2</v>
      </c>
      <c r="B218" s="16" t="s">
        <v>19</v>
      </c>
      <c r="C218" s="30">
        <v>1278000000</v>
      </c>
      <c r="D218" s="31">
        <v>1236730000</v>
      </c>
      <c r="E218" s="17">
        <f t="shared" si="42"/>
        <v>41270000</v>
      </c>
      <c r="F218" s="18">
        <f t="shared" si="43"/>
        <v>96.770735524256651</v>
      </c>
    </row>
    <row r="219" spans="1:6" x14ac:dyDescent="0.25">
      <c r="A219" s="15">
        <v>3</v>
      </c>
      <c r="B219" s="16" t="s">
        <v>20</v>
      </c>
      <c r="C219" s="30">
        <v>10399230936</v>
      </c>
      <c r="D219" s="31">
        <v>8804923065</v>
      </c>
      <c r="E219" s="17">
        <f t="shared" si="42"/>
        <v>1594307871</v>
      </c>
      <c r="F219" s="18">
        <f t="shared" si="43"/>
        <v>84.668982919873102</v>
      </c>
    </row>
    <row r="220" spans="1:6" x14ac:dyDescent="0.25">
      <c r="A220" s="15">
        <v>4</v>
      </c>
      <c r="B220" s="16" t="s">
        <v>21</v>
      </c>
      <c r="C220" s="30">
        <v>37668855840</v>
      </c>
      <c r="D220" s="31">
        <v>34608077858</v>
      </c>
      <c r="E220" s="17">
        <f t="shared" si="42"/>
        <v>3060777982</v>
      </c>
      <c r="F220" s="18">
        <f t="shared" si="43"/>
        <v>91.87451300618001</v>
      </c>
    </row>
    <row r="221" spans="1:6" ht="30" x14ac:dyDescent="0.25">
      <c r="A221" s="15">
        <v>5</v>
      </c>
      <c r="B221" s="16" t="s">
        <v>22</v>
      </c>
      <c r="C221" s="30">
        <v>9752231850</v>
      </c>
      <c r="D221" s="31">
        <v>9005118948</v>
      </c>
      <c r="E221" s="17">
        <f t="shared" si="42"/>
        <v>747112902</v>
      </c>
      <c r="F221" s="18">
        <f t="shared" si="43"/>
        <v>92.339057217963898</v>
      </c>
    </row>
    <row r="222" spans="1:6" ht="30" x14ac:dyDescent="0.25">
      <c r="A222" s="15">
        <v>6</v>
      </c>
      <c r="B222" s="16" t="s">
        <v>23</v>
      </c>
      <c r="C222" s="30">
        <v>13314390840</v>
      </c>
      <c r="D222" s="31">
        <v>12043351514</v>
      </c>
      <c r="E222" s="17">
        <f t="shared" si="42"/>
        <v>1271039326</v>
      </c>
      <c r="F222" s="18">
        <f t="shared" si="43"/>
        <v>90.453642669242839</v>
      </c>
    </row>
    <row r="223" spans="1:6" ht="30" x14ac:dyDescent="0.25">
      <c r="A223" s="15">
        <v>7</v>
      </c>
      <c r="B223" s="16" t="s">
        <v>24</v>
      </c>
      <c r="C223" s="30">
        <v>13954727100</v>
      </c>
      <c r="D223" s="31">
        <v>11581371276</v>
      </c>
      <c r="E223" s="17">
        <f t="shared" si="42"/>
        <v>2373355824</v>
      </c>
      <c r="F223" s="18">
        <f t="shared" si="43"/>
        <v>82.992459780886719</v>
      </c>
    </row>
    <row r="224" spans="1:6" x14ac:dyDescent="0.25">
      <c r="A224" s="15">
        <v>8</v>
      </c>
      <c r="B224" s="16" t="s">
        <v>25</v>
      </c>
      <c r="C224" s="30">
        <v>4821967250</v>
      </c>
      <c r="D224" s="31">
        <v>4713406200</v>
      </c>
      <c r="E224" s="17">
        <f t="shared" si="42"/>
        <v>108561050</v>
      </c>
      <c r="F224" s="18">
        <f t="shared" si="43"/>
        <v>97.748614945487233</v>
      </c>
    </row>
    <row r="225" spans="1:6" ht="30" x14ac:dyDescent="0.25">
      <c r="A225" s="15">
        <v>9</v>
      </c>
      <c r="B225" s="16" t="s">
        <v>26</v>
      </c>
      <c r="C225" s="30">
        <v>10855546000</v>
      </c>
      <c r="D225" s="31">
        <v>9607881850</v>
      </c>
      <c r="E225" s="17">
        <f t="shared" si="42"/>
        <v>1247664150</v>
      </c>
      <c r="F225" s="18">
        <f t="shared" si="43"/>
        <v>88.506666085704026</v>
      </c>
    </row>
    <row r="226" spans="1:6" ht="30" x14ac:dyDescent="0.25">
      <c r="A226" s="15">
        <v>10</v>
      </c>
      <c r="B226" s="16" t="s">
        <v>27</v>
      </c>
      <c r="C226" s="30">
        <v>7504539400</v>
      </c>
      <c r="D226" s="31">
        <v>6760667651</v>
      </c>
      <c r="E226" s="17">
        <f t="shared" si="42"/>
        <v>743871749</v>
      </c>
      <c r="F226" s="18">
        <f t="shared" si="43"/>
        <v>90.087709460223493</v>
      </c>
    </row>
    <row r="227" spans="1:6" x14ac:dyDescent="0.25">
      <c r="A227" s="15">
        <v>11</v>
      </c>
      <c r="B227" s="16" t="s">
        <v>28</v>
      </c>
      <c r="C227" s="30">
        <v>5830123000</v>
      </c>
      <c r="D227" s="31">
        <v>5144753038</v>
      </c>
      <c r="E227" s="17">
        <f t="shared" si="42"/>
        <v>685369962</v>
      </c>
      <c r="F227" s="18">
        <f t="shared" si="43"/>
        <v>88.244331002965112</v>
      </c>
    </row>
    <row r="228" spans="1:6" ht="30" x14ac:dyDescent="0.25">
      <c r="A228" s="15">
        <v>12</v>
      </c>
      <c r="B228" s="16" t="s">
        <v>29</v>
      </c>
      <c r="C228" s="30">
        <v>5410500000</v>
      </c>
      <c r="D228" s="31">
        <v>4534502894.8500004</v>
      </c>
      <c r="E228" s="17">
        <f t="shared" si="42"/>
        <v>875997105.14999962</v>
      </c>
      <c r="F228" s="18">
        <f t="shared" si="43"/>
        <v>83.809313276961475</v>
      </c>
    </row>
    <row r="229" spans="1:6" x14ac:dyDescent="0.25">
      <c r="A229" s="15">
        <v>13</v>
      </c>
      <c r="B229" s="16" t="s">
        <v>30</v>
      </c>
      <c r="C229" s="30">
        <v>4135000000</v>
      </c>
      <c r="D229" s="31">
        <v>4033534400</v>
      </c>
      <c r="E229" s="17">
        <f t="shared" si="42"/>
        <v>101465600</v>
      </c>
      <c r="F229" s="18">
        <f t="shared" si="43"/>
        <v>97.546176541717045</v>
      </c>
    </row>
    <row r="230" spans="1:6" x14ac:dyDescent="0.25">
      <c r="A230" s="15">
        <v>14</v>
      </c>
      <c r="B230" s="16" t="s">
        <v>31</v>
      </c>
      <c r="C230" s="30">
        <v>5273692200</v>
      </c>
      <c r="D230" s="31">
        <v>4445253242</v>
      </c>
      <c r="E230" s="17">
        <f t="shared" si="42"/>
        <v>828438958</v>
      </c>
      <c r="F230" s="18">
        <f t="shared" si="43"/>
        <v>84.291101441225564</v>
      </c>
    </row>
    <row r="231" spans="1:6" x14ac:dyDescent="0.25">
      <c r="A231" s="15">
        <v>15</v>
      </c>
      <c r="B231" s="16" t="s">
        <v>32</v>
      </c>
      <c r="C231" s="31">
        <v>0</v>
      </c>
      <c r="D231" s="31">
        <v>0</v>
      </c>
      <c r="E231" s="17">
        <f t="shared" si="42"/>
        <v>0</v>
      </c>
      <c r="F231" s="18">
        <v>0</v>
      </c>
    </row>
    <row r="232" spans="1:6" x14ac:dyDescent="0.25">
      <c r="A232" s="15">
        <v>16</v>
      </c>
      <c r="B232" s="16" t="s">
        <v>33</v>
      </c>
      <c r="C232" s="31"/>
      <c r="D232" s="31"/>
      <c r="E232" s="17">
        <f t="shared" si="42"/>
        <v>0</v>
      </c>
      <c r="F232" s="18">
        <v>0</v>
      </c>
    </row>
    <row r="233" spans="1:6" x14ac:dyDescent="0.25">
      <c r="A233" s="15">
        <v>17</v>
      </c>
      <c r="B233" s="16" t="s">
        <v>34</v>
      </c>
      <c r="C233" s="31"/>
      <c r="D233" s="31"/>
      <c r="E233" s="17">
        <f t="shared" si="42"/>
        <v>0</v>
      </c>
      <c r="F233" s="18">
        <v>0</v>
      </c>
    </row>
    <row r="234" spans="1:6" x14ac:dyDescent="0.25">
      <c r="A234" s="10" t="s">
        <v>35</v>
      </c>
      <c r="B234" s="11" t="s">
        <v>36</v>
      </c>
      <c r="C234" s="12"/>
      <c r="D234" s="32"/>
      <c r="E234" s="12"/>
      <c r="F234" s="13"/>
    </row>
    <row r="235" spans="1:6" x14ac:dyDescent="0.25">
      <c r="A235" s="15">
        <v>1</v>
      </c>
      <c r="B235" s="16" t="s">
        <v>37</v>
      </c>
      <c r="C235" s="30">
        <v>0</v>
      </c>
      <c r="D235" s="31">
        <v>0</v>
      </c>
      <c r="E235" s="17">
        <f t="shared" ref="E235:E241" si="44">C235-D235</f>
        <v>0</v>
      </c>
      <c r="F235" s="18">
        <v>0</v>
      </c>
    </row>
    <row r="236" spans="1:6" x14ac:dyDescent="0.25">
      <c r="A236" s="15">
        <v>2</v>
      </c>
      <c r="B236" s="16" t="s">
        <v>38</v>
      </c>
      <c r="C236" s="30">
        <v>20062532905</v>
      </c>
      <c r="D236" s="31">
        <v>17373277390</v>
      </c>
      <c r="E236" s="17">
        <f t="shared" si="44"/>
        <v>2689255515</v>
      </c>
      <c r="F236" s="18">
        <f t="shared" ref="F236:F239" si="45">D236/C236*100</f>
        <v>86.595633125018907</v>
      </c>
    </row>
    <row r="237" spans="1:6" x14ac:dyDescent="0.25">
      <c r="A237" s="15">
        <v>3</v>
      </c>
      <c r="B237" s="16" t="s">
        <v>39</v>
      </c>
      <c r="C237" s="30">
        <v>24766908760</v>
      </c>
      <c r="D237" s="31">
        <v>20802604260</v>
      </c>
      <c r="E237" s="17">
        <f t="shared" si="44"/>
        <v>3964304500</v>
      </c>
      <c r="F237" s="18">
        <f t="shared" si="45"/>
        <v>83.99354340739292</v>
      </c>
    </row>
    <row r="238" spans="1:6" x14ac:dyDescent="0.25">
      <c r="A238" s="15">
        <v>4</v>
      </c>
      <c r="B238" s="16" t="s">
        <v>40</v>
      </c>
      <c r="C238" s="30">
        <v>22023493600</v>
      </c>
      <c r="D238" s="31">
        <v>20076575357</v>
      </c>
      <c r="E238" s="17">
        <f t="shared" si="44"/>
        <v>1946918243</v>
      </c>
      <c r="F238" s="18">
        <f t="shared" si="45"/>
        <v>91.159811979149396</v>
      </c>
    </row>
    <row r="239" spans="1:6" x14ac:dyDescent="0.25">
      <c r="A239" s="15">
        <v>5</v>
      </c>
      <c r="B239" s="16" t="s">
        <v>41</v>
      </c>
      <c r="C239" s="30">
        <v>9583543000</v>
      </c>
      <c r="D239" s="31">
        <v>8360927993</v>
      </c>
      <c r="E239" s="17">
        <f t="shared" si="44"/>
        <v>1222615007</v>
      </c>
      <c r="F239" s="18">
        <f t="shared" si="45"/>
        <v>87.242557298485536</v>
      </c>
    </row>
    <row r="240" spans="1:6" x14ac:dyDescent="0.25">
      <c r="A240" s="15">
        <v>6</v>
      </c>
      <c r="B240" s="16" t="s">
        <v>42</v>
      </c>
      <c r="C240" s="30">
        <v>0</v>
      </c>
      <c r="D240" s="31">
        <v>0</v>
      </c>
      <c r="E240" s="17">
        <f t="shared" si="44"/>
        <v>0</v>
      </c>
      <c r="F240" s="18">
        <v>0</v>
      </c>
    </row>
    <row r="241" spans="1:6" x14ac:dyDescent="0.25">
      <c r="A241" s="15">
        <v>7</v>
      </c>
      <c r="B241" s="16" t="s">
        <v>43</v>
      </c>
      <c r="C241" s="30"/>
      <c r="D241" s="31"/>
      <c r="E241" s="17">
        <f t="shared" si="44"/>
        <v>0</v>
      </c>
      <c r="F241" s="18">
        <v>0</v>
      </c>
    </row>
    <row r="242" spans="1:6" ht="28.5" x14ac:dyDescent="0.25">
      <c r="A242" s="10" t="s">
        <v>44</v>
      </c>
      <c r="B242" s="11" t="s">
        <v>45</v>
      </c>
      <c r="C242" s="12"/>
      <c r="D242" s="32"/>
      <c r="E242" s="12"/>
      <c r="F242" s="13"/>
    </row>
    <row r="243" spans="1:6" ht="30" x14ac:dyDescent="0.25">
      <c r="A243" s="15">
        <v>1</v>
      </c>
      <c r="B243" s="16" t="s">
        <v>46</v>
      </c>
      <c r="C243" s="30">
        <v>188626855686</v>
      </c>
      <c r="D243" s="31">
        <v>167437165185</v>
      </c>
      <c r="E243" s="17">
        <f t="shared" ref="E243:E253" si="46">C243-D243</f>
        <v>21189690501</v>
      </c>
      <c r="F243" s="18">
        <f t="shared" ref="F243:F247" si="47">D243/C243*100</f>
        <v>88.766344843136409</v>
      </c>
    </row>
    <row r="244" spans="1:6" x14ac:dyDescent="0.25">
      <c r="A244" s="15">
        <v>2</v>
      </c>
      <c r="B244" s="16" t="s">
        <v>47</v>
      </c>
      <c r="C244" s="30">
        <v>12780093932</v>
      </c>
      <c r="D244" s="31">
        <v>11555208919.5</v>
      </c>
      <c r="E244" s="17">
        <f t="shared" si="46"/>
        <v>1224885012.5</v>
      </c>
      <c r="F244" s="18">
        <f t="shared" si="47"/>
        <v>90.415680674826518</v>
      </c>
    </row>
    <row r="245" spans="1:6" x14ac:dyDescent="0.25">
      <c r="A245" s="15">
        <v>3</v>
      </c>
      <c r="B245" s="16" t="s">
        <v>48</v>
      </c>
      <c r="C245" s="30">
        <v>12698429304.23</v>
      </c>
      <c r="D245" s="31">
        <v>11738291367</v>
      </c>
      <c r="E245" s="17">
        <f t="shared" si="46"/>
        <v>960137937.22999954</v>
      </c>
      <c r="F245" s="18">
        <f t="shared" si="47"/>
        <v>92.438923631994669</v>
      </c>
    </row>
    <row r="246" spans="1:6" x14ac:dyDescent="0.25">
      <c r="A246" s="15">
        <v>4</v>
      </c>
      <c r="B246" s="16" t="s">
        <v>49</v>
      </c>
      <c r="C246" s="30">
        <v>673237416006.43994</v>
      </c>
      <c r="D246" s="31">
        <v>647023245744</v>
      </c>
      <c r="E246" s="17">
        <f t="shared" si="46"/>
        <v>26214170262.439941</v>
      </c>
      <c r="F246" s="18">
        <f t="shared" si="47"/>
        <v>96.106251726480224</v>
      </c>
    </row>
    <row r="247" spans="1:6" x14ac:dyDescent="0.25">
      <c r="A247" s="15">
        <v>5</v>
      </c>
      <c r="B247" s="16" t="s">
        <v>50</v>
      </c>
      <c r="C247" s="30">
        <v>14791368880</v>
      </c>
      <c r="D247" s="31">
        <v>11021608791</v>
      </c>
      <c r="E247" s="17">
        <f t="shared" si="46"/>
        <v>3769760089</v>
      </c>
      <c r="F247" s="18">
        <f t="shared" si="47"/>
        <v>74.513784899940916</v>
      </c>
    </row>
    <row r="248" spans="1:6" x14ac:dyDescent="0.25">
      <c r="A248" s="15">
        <v>6</v>
      </c>
      <c r="B248" s="16" t="s">
        <v>51</v>
      </c>
      <c r="C248" s="30"/>
      <c r="D248" s="31"/>
      <c r="E248" s="17">
        <f t="shared" si="46"/>
        <v>0</v>
      </c>
      <c r="F248" s="18">
        <v>0</v>
      </c>
    </row>
    <row r="249" spans="1:6" ht="30" x14ac:dyDescent="0.25">
      <c r="A249" s="15">
        <v>7</v>
      </c>
      <c r="B249" s="16" t="s">
        <v>52</v>
      </c>
      <c r="C249" s="30"/>
      <c r="D249" s="31"/>
      <c r="E249" s="17">
        <f t="shared" si="46"/>
        <v>0</v>
      </c>
      <c r="F249" s="18">
        <v>0</v>
      </c>
    </row>
    <row r="250" spans="1:6" x14ac:dyDescent="0.25">
      <c r="A250" s="15">
        <v>8</v>
      </c>
      <c r="B250" s="16" t="s">
        <v>53</v>
      </c>
      <c r="C250" s="30"/>
      <c r="D250" s="31"/>
      <c r="E250" s="17">
        <f t="shared" si="46"/>
        <v>0</v>
      </c>
      <c r="F250" s="18">
        <v>0</v>
      </c>
    </row>
    <row r="251" spans="1:6" ht="45" x14ac:dyDescent="0.25">
      <c r="A251" s="15">
        <v>9</v>
      </c>
      <c r="B251" s="16" t="s">
        <v>54</v>
      </c>
      <c r="C251" s="30"/>
      <c r="D251" s="31"/>
      <c r="E251" s="17">
        <f t="shared" si="46"/>
        <v>0</v>
      </c>
      <c r="F251" s="18">
        <v>0</v>
      </c>
    </row>
    <row r="252" spans="1:6" ht="30" x14ac:dyDescent="0.25">
      <c r="A252" s="15">
        <v>10</v>
      </c>
      <c r="B252" s="16" t="s">
        <v>55</v>
      </c>
      <c r="C252" s="30"/>
      <c r="D252" s="31"/>
      <c r="E252" s="17">
        <f t="shared" si="46"/>
        <v>0</v>
      </c>
      <c r="F252" s="18">
        <v>0</v>
      </c>
    </row>
    <row r="253" spans="1:6" ht="60" x14ac:dyDescent="0.25">
      <c r="A253" s="15">
        <v>11</v>
      </c>
      <c r="B253" s="16" t="s">
        <v>56</v>
      </c>
      <c r="C253" s="30"/>
      <c r="D253" s="31"/>
      <c r="E253" s="17">
        <f t="shared" si="46"/>
        <v>0</v>
      </c>
      <c r="F253" s="18">
        <v>0</v>
      </c>
    </row>
    <row r="254" spans="1:6" x14ac:dyDescent="0.25">
      <c r="A254" s="15"/>
      <c r="B254" s="11" t="s">
        <v>57</v>
      </c>
      <c r="C254" s="19">
        <f t="shared" ref="C254:E254" si="48">SUM(C210:C253)</f>
        <v>2882456314250.6001</v>
      </c>
      <c r="D254" s="19">
        <f t="shared" si="48"/>
        <v>2559610383721.4302</v>
      </c>
      <c r="E254" s="19">
        <f t="shared" si="48"/>
        <v>322845930529.1698</v>
      </c>
      <c r="F254" s="20">
        <f t="shared" ref="F254" si="49">D254/C254*100</f>
        <v>88.799624510073258</v>
      </c>
    </row>
    <row r="255" spans="1:6" x14ac:dyDescent="0.25">
      <c r="A255" s="34"/>
      <c r="B255" s="35"/>
      <c r="C255" s="36"/>
      <c r="D255" s="36"/>
      <c r="E255" s="36"/>
      <c r="F255" s="37"/>
    </row>
    <row r="256" spans="1:6" x14ac:dyDescent="0.25">
      <c r="A256" s="26"/>
      <c r="B256" s="27"/>
      <c r="C256" s="27"/>
      <c r="D256" s="28"/>
      <c r="E256" s="27"/>
      <c r="F256" s="27"/>
    </row>
    <row r="257" spans="1:6" x14ac:dyDescent="0.25">
      <c r="A257" s="1" t="s">
        <v>0</v>
      </c>
      <c r="B257" s="1" t="s">
        <v>1</v>
      </c>
      <c r="C257" s="5" t="s">
        <v>2</v>
      </c>
      <c r="D257" s="6"/>
      <c r="E257" s="6"/>
      <c r="F257" s="7"/>
    </row>
    <row r="258" spans="1:6" ht="28.5" x14ac:dyDescent="0.25">
      <c r="A258" s="1"/>
      <c r="B258" s="1"/>
      <c r="C258" s="8" t="s">
        <v>4</v>
      </c>
      <c r="D258" s="9" t="s">
        <v>5</v>
      </c>
      <c r="E258" s="8" t="s">
        <v>6</v>
      </c>
      <c r="F258" s="8" t="s">
        <v>3</v>
      </c>
    </row>
    <row r="259" spans="1:6" x14ac:dyDescent="0.25">
      <c r="A259" s="2" t="s">
        <v>62</v>
      </c>
      <c r="B259" s="3"/>
      <c r="C259" s="3"/>
      <c r="D259" s="3"/>
      <c r="E259" s="3"/>
      <c r="F259" s="4"/>
    </row>
    <row r="260" spans="1:6" ht="28.5" x14ac:dyDescent="0.25">
      <c r="A260" s="10" t="s">
        <v>8</v>
      </c>
      <c r="B260" s="11" t="s">
        <v>9</v>
      </c>
      <c r="C260" s="12"/>
      <c r="D260" s="12"/>
      <c r="E260" s="12"/>
      <c r="F260" s="13"/>
    </row>
    <row r="261" spans="1:6" x14ac:dyDescent="0.25">
      <c r="A261" s="15">
        <v>1</v>
      </c>
      <c r="B261" s="16" t="s">
        <v>10</v>
      </c>
      <c r="C261" s="25">
        <v>718177023742.40002</v>
      </c>
      <c r="D261" s="31">
        <v>636307923370.94995</v>
      </c>
      <c r="E261" s="17">
        <f>C261-D261</f>
        <v>81869100371.450073</v>
      </c>
      <c r="F261" s="18">
        <f>D261/C261*100</f>
        <v>88.600428910293942</v>
      </c>
    </row>
    <row r="262" spans="1:6" x14ac:dyDescent="0.25">
      <c r="A262" s="15">
        <v>2</v>
      </c>
      <c r="B262" s="16" t="s">
        <v>11</v>
      </c>
      <c r="C262" s="25">
        <v>465033020108.78003</v>
      </c>
      <c r="D262" s="31">
        <v>422096716209.12</v>
      </c>
      <c r="E262" s="17">
        <f t="shared" ref="E262:E266" si="50">C262-D262</f>
        <v>42936303899.660034</v>
      </c>
      <c r="F262" s="18">
        <f t="shared" ref="F262:F266" si="51">D262/C262*100</f>
        <v>90.767041899601793</v>
      </c>
    </row>
    <row r="263" spans="1:6" ht="30" x14ac:dyDescent="0.25">
      <c r="A263" s="15">
        <v>3</v>
      </c>
      <c r="B263" s="16" t="s">
        <v>12</v>
      </c>
      <c r="C263" s="25">
        <v>162393546786.32999</v>
      </c>
      <c r="D263" s="31">
        <v>131750377164.34</v>
      </c>
      <c r="E263" s="17">
        <f t="shared" si="50"/>
        <v>30643169621.98999</v>
      </c>
      <c r="F263" s="18">
        <f t="shared" si="51"/>
        <v>81.130303372024457</v>
      </c>
    </row>
    <row r="264" spans="1:6" ht="30" x14ac:dyDescent="0.25">
      <c r="A264" s="15">
        <v>4</v>
      </c>
      <c r="B264" s="16" t="s">
        <v>13</v>
      </c>
      <c r="C264" s="25">
        <v>10533798628</v>
      </c>
      <c r="D264" s="31">
        <v>9088952041</v>
      </c>
      <c r="E264" s="17">
        <f t="shared" si="50"/>
        <v>1444846587</v>
      </c>
      <c r="F264" s="18">
        <f t="shared" si="51"/>
        <v>86.283707919387808</v>
      </c>
    </row>
    <row r="265" spans="1:6" ht="60" x14ac:dyDescent="0.25">
      <c r="A265" s="15">
        <v>5</v>
      </c>
      <c r="B265" s="16" t="s">
        <v>14</v>
      </c>
      <c r="C265" s="25">
        <v>30491031532</v>
      </c>
      <c r="D265" s="31">
        <v>26733186180</v>
      </c>
      <c r="E265" s="17">
        <f t="shared" si="50"/>
        <v>3757845352</v>
      </c>
      <c r="F265" s="18">
        <f t="shared" si="51"/>
        <v>87.675571592072302</v>
      </c>
    </row>
    <row r="266" spans="1:6" x14ac:dyDescent="0.25">
      <c r="A266" s="15">
        <v>6</v>
      </c>
      <c r="B266" s="16" t="s">
        <v>15</v>
      </c>
      <c r="C266" s="25">
        <v>12586797813</v>
      </c>
      <c r="D266" s="31">
        <v>11113205535</v>
      </c>
      <c r="E266" s="17">
        <f t="shared" si="50"/>
        <v>1473592278</v>
      </c>
      <c r="F266" s="18">
        <f t="shared" si="51"/>
        <v>88.292556217292756</v>
      </c>
    </row>
    <row r="267" spans="1:6" ht="28.5" x14ac:dyDescent="0.25">
      <c r="A267" s="10" t="s">
        <v>16</v>
      </c>
      <c r="B267" s="11" t="s">
        <v>17</v>
      </c>
      <c r="C267" s="19"/>
      <c r="D267" s="32"/>
      <c r="E267" s="12"/>
      <c r="F267" s="13"/>
    </row>
    <row r="268" spans="1:6" x14ac:dyDescent="0.25">
      <c r="A268" s="15">
        <v>1</v>
      </c>
      <c r="B268" s="16" t="s">
        <v>18</v>
      </c>
      <c r="C268" s="25">
        <v>5711552480</v>
      </c>
      <c r="D268" s="31">
        <v>4567589480</v>
      </c>
      <c r="E268" s="17">
        <f t="shared" ref="E268:E284" si="52">C268-D268</f>
        <v>1143963000</v>
      </c>
      <c r="F268" s="18">
        <f t="shared" ref="F268:F282" si="53">D268/C268*100</f>
        <v>79.971067341046293</v>
      </c>
    </row>
    <row r="269" spans="1:6" ht="45" x14ac:dyDescent="0.25">
      <c r="A269" s="15">
        <v>2</v>
      </c>
      <c r="B269" s="16" t="s">
        <v>19</v>
      </c>
      <c r="C269" s="25">
        <v>0</v>
      </c>
      <c r="D269" s="31">
        <v>0</v>
      </c>
      <c r="E269" s="17">
        <f t="shared" si="52"/>
        <v>0</v>
      </c>
      <c r="F269" s="18">
        <v>0</v>
      </c>
    </row>
    <row r="270" spans="1:6" x14ac:dyDescent="0.25">
      <c r="A270" s="15">
        <v>3</v>
      </c>
      <c r="B270" s="16" t="s">
        <v>20</v>
      </c>
      <c r="C270" s="25">
        <v>10151244935</v>
      </c>
      <c r="D270" s="31">
        <v>8728846855</v>
      </c>
      <c r="E270" s="17">
        <f t="shared" si="52"/>
        <v>1422398080</v>
      </c>
      <c r="F270" s="18">
        <f t="shared" si="53"/>
        <v>85.987944443190599</v>
      </c>
    </row>
    <row r="271" spans="1:6" x14ac:dyDescent="0.25">
      <c r="A271" s="15">
        <v>4</v>
      </c>
      <c r="B271" s="16" t="s">
        <v>21</v>
      </c>
      <c r="C271" s="25">
        <v>38068778137</v>
      </c>
      <c r="D271" s="31">
        <v>34074507203</v>
      </c>
      <c r="E271" s="17">
        <f t="shared" si="52"/>
        <v>3994270934</v>
      </c>
      <c r="F271" s="18">
        <f t="shared" si="53"/>
        <v>89.507751156011324</v>
      </c>
    </row>
    <row r="272" spans="1:6" ht="30" x14ac:dyDescent="0.25">
      <c r="A272" s="15">
        <v>5</v>
      </c>
      <c r="B272" s="16" t="s">
        <v>22</v>
      </c>
      <c r="C272" s="25">
        <v>10842036600</v>
      </c>
      <c r="D272" s="31">
        <v>9639629330</v>
      </c>
      <c r="E272" s="17">
        <f t="shared" si="52"/>
        <v>1202407270</v>
      </c>
      <c r="F272" s="18">
        <f t="shared" si="53"/>
        <v>88.909765624661333</v>
      </c>
    </row>
    <row r="273" spans="1:6" ht="30" x14ac:dyDescent="0.25">
      <c r="A273" s="15">
        <v>6</v>
      </c>
      <c r="B273" s="16" t="s">
        <v>23</v>
      </c>
      <c r="C273" s="25">
        <v>8027278135</v>
      </c>
      <c r="D273" s="31">
        <v>7248989263</v>
      </c>
      <c r="E273" s="17">
        <f t="shared" si="52"/>
        <v>778288872</v>
      </c>
      <c r="F273" s="18">
        <f t="shared" si="53"/>
        <v>90.304448669760717</v>
      </c>
    </row>
    <row r="274" spans="1:6" ht="30" x14ac:dyDescent="0.25">
      <c r="A274" s="15">
        <v>7</v>
      </c>
      <c r="B274" s="16" t="s">
        <v>24</v>
      </c>
      <c r="C274" s="25">
        <v>14038013370</v>
      </c>
      <c r="D274" s="31">
        <v>12967149212</v>
      </c>
      <c r="E274" s="17">
        <f t="shared" si="52"/>
        <v>1070864158</v>
      </c>
      <c r="F274" s="18">
        <f t="shared" si="53"/>
        <v>92.371683016854107</v>
      </c>
    </row>
    <row r="275" spans="1:6" x14ac:dyDescent="0.25">
      <c r="A275" s="15">
        <v>8</v>
      </c>
      <c r="B275" s="16" t="s">
        <v>25</v>
      </c>
      <c r="C275" s="25">
        <v>1745053500</v>
      </c>
      <c r="D275" s="31">
        <v>1732876680</v>
      </c>
      <c r="E275" s="17">
        <f t="shared" si="52"/>
        <v>12176820</v>
      </c>
      <c r="F275" s="18">
        <f t="shared" si="53"/>
        <v>99.302209359197306</v>
      </c>
    </row>
    <row r="276" spans="1:6" ht="30" x14ac:dyDescent="0.25">
      <c r="A276" s="15">
        <v>9</v>
      </c>
      <c r="B276" s="16" t="s">
        <v>26</v>
      </c>
      <c r="C276" s="25">
        <v>15926227100</v>
      </c>
      <c r="D276" s="31">
        <v>14875751060</v>
      </c>
      <c r="E276" s="17">
        <f t="shared" si="52"/>
        <v>1050476040</v>
      </c>
      <c r="F276" s="18">
        <f t="shared" si="53"/>
        <v>93.404112390184366</v>
      </c>
    </row>
    <row r="277" spans="1:6" ht="30" x14ac:dyDescent="0.25">
      <c r="A277" s="15">
        <v>10</v>
      </c>
      <c r="B277" s="16" t="s">
        <v>27</v>
      </c>
      <c r="C277" s="25">
        <v>5162325050</v>
      </c>
      <c r="D277" s="31">
        <v>4600662499</v>
      </c>
      <c r="E277" s="17">
        <f t="shared" si="52"/>
        <v>561662551</v>
      </c>
      <c r="F277" s="18">
        <f t="shared" si="53"/>
        <v>89.119969285932513</v>
      </c>
    </row>
    <row r="278" spans="1:6" x14ac:dyDescent="0.25">
      <c r="A278" s="15">
        <v>11</v>
      </c>
      <c r="B278" s="16" t="s">
        <v>28</v>
      </c>
      <c r="C278" s="25">
        <v>5296437511</v>
      </c>
      <c r="D278" s="31">
        <v>4586318652</v>
      </c>
      <c r="E278" s="17">
        <f t="shared" si="52"/>
        <v>710118859</v>
      </c>
      <c r="F278" s="18">
        <f t="shared" si="53"/>
        <v>86.592518886040338</v>
      </c>
    </row>
    <row r="279" spans="1:6" ht="30" x14ac:dyDescent="0.25">
      <c r="A279" s="15">
        <v>12</v>
      </c>
      <c r="B279" s="16" t="s">
        <v>29</v>
      </c>
      <c r="C279" s="25">
        <v>1052754375</v>
      </c>
      <c r="D279" s="31">
        <v>742615250</v>
      </c>
      <c r="E279" s="17">
        <f t="shared" si="52"/>
        <v>310139125</v>
      </c>
      <c r="F279" s="18">
        <f t="shared" si="53"/>
        <v>70.540219792484834</v>
      </c>
    </row>
    <row r="280" spans="1:6" x14ac:dyDescent="0.25">
      <c r="A280" s="15">
        <v>13</v>
      </c>
      <c r="B280" s="16" t="s">
        <v>30</v>
      </c>
      <c r="C280" s="25">
        <v>724093750</v>
      </c>
      <c r="D280" s="31">
        <v>702234750</v>
      </c>
      <c r="E280" s="17">
        <f t="shared" si="52"/>
        <v>21859000</v>
      </c>
      <c r="F280" s="18">
        <f t="shared" si="53"/>
        <v>96.981192007250442</v>
      </c>
    </row>
    <row r="281" spans="1:6" x14ac:dyDescent="0.25">
      <c r="A281" s="15">
        <v>14</v>
      </c>
      <c r="B281" s="16" t="s">
        <v>31</v>
      </c>
      <c r="C281" s="25">
        <v>4092117580</v>
      </c>
      <c r="D281" s="31">
        <v>3399801884</v>
      </c>
      <c r="E281" s="17">
        <f t="shared" si="52"/>
        <v>692315696</v>
      </c>
      <c r="F281" s="18">
        <f t="shared" si="53"/>
        <v>83.081725232342905</v>
      </c>
    </row>
    <row r="282" spans="1:6" x14ac:dyDescent="0.25">
      <c r="A282" s="15">
        <v>15</v>
      </c>
      <c r="B282" s="16" t="s">
        <v>32</v>
      </c>
      <c r="C282" s="25">
        <v>80391000</v>
      </c>
      <c r="D282" s="31">
        <v>79902000</v>
      </c>
      <c r="E282" s="17">
        <f t="shared" si="52"/>
        <v>489000</v>
      </c>
      <c r="F282" s="18">
        <f t="shared" si="53"/>
        <v>99.391722954062018</v>
      </c>
    </row>
    <row r="283" spans="1:6" x14ac:dyDescent="0.25">
      <c r="A283" s="15">
        <v>16</v>
      </c>
      <c r="B283" s="16" t="s">
        <v>33</v>
      </c>
      <c r="C283" s="25">
        <v>0</v>
      </c>
      <c r="D283" s="31">
        <v>0</v>
      </c>
      <c r="E283" s="17">
        <f t="shared" si="52"/>
        <v>0</v>
      </c>
      <c r="F283" s="18">
        <v>0</v>
      </c>
    </row>
    <row r="284" spans="1:6" x14ac:dyDescent="0.25">
      <c r="A284" s="15">
        <v>17</v>
      </c>
      <c r="B284" s="16" t="s">
        <v>34</v>
      </c>
      <c r="C284" s="25">
        <v>0</v>
      </c>
      <c r="D284" s="31">
        <v>0</v>
      </c>
      <c r="E284" s="17">
        <f t="shared" si="52"/>
        <v>0</v>
      </c>
      <c r="F284" s="18">
        <v>0</v>
      </c>
    </row>
    <row r="285" spans="1:6" x14ac:dyDescent="0.25">
      <c r="A285" s="10" t="s">
        <v>35</v>
      </c>
      <c r="B285" s="11" t="s">
        <v>36</v>
      </c>
      <c r="C285" s="19"/>
      <c r="D285" s="32"/>
      <c r="E285" s="12"/>
      <c r="F285" s="13"/>
    </row>
    <row r="286" spans="1:6" x14ac:dyDescent="0.25">
      <c r="A286" s="15">
        <v>1</v>
      </c>
      <c r="B286" s="16" t="s">
        <v>37</v>
      </c>
      <c r="C286" s="25">
        <v>0</v>
      </c>
      <c r="D286" s="31">
        <v>0</v>
      </c>
      <c r="E286" s="17">
        <f t="shared" ref="E286:E292" si="54">C286-D286</f>
        <v>0</v>
      </c>
      <c r="F286" s="18">
        <v>0</v>
      </c>
    </row>
    <row r="287" spans="1:6" x14ac:dyDescent="0.25">
      <c r="A287" s="15">
        <v>2</v>
      </c>
      <c r="B287" s="16" t="s">
        <v>38</v>
      </c>
      <c r="C287" s="25">
        <v>10725801325</v>
      </c>
      <c r="D287" s="31">
        <v>9630497955</v>
      </c>
      <c r="E287" s="17">
        <f t="shared" si="54"/>
        <v>1095303370</v>
      </c>
      <c r="F287" s="18">
        <f t="shared" ref="F287:F290" si="55">D287/C287*100</f>
        <v>89.788144150618976</v>
      </c>
    </row>
    <row r="288" spans="1:6" x14ac:dyDescent="0.25">
      <c r="A288" s="15">
        <v>3</v>
      </c>
      <c r="B288" s="16" t="s">
        <v>39</v>
      </c>
      <c r="C288" s="25">
        <v>21180752380</v>
      </c>
      <c r="D288" s="31">
        <v>16950382531</v>
      </c>
      <c r="E288" s="17">
        <f t="shared" si="54"/>
        <v>4230369849</v>
      </c>
      <c r="F288" s="18">
        <f t="shared" si="55"/>
        <v>80.027291886974979</v>
      </c>
    </row>
    <row r="289" spans="1:6" x14ac:dyDescent="0.25">
      <c r="A289" s="15">
        <v>4</v>
      </c>
      <c r="B289" s="16" t="s">
        <v>40</v>
      </c>
      <c r="C289" s="25">
        <v>4873177000</v>
      </c>
      <c r="D289" s="31">
        <v>3621438625</v>
      </c>
      <c r="E289" s="17">
        <f t="shared" si="54"/>
        <v>1251738375</v>
      </c>
      <c r="F289" s="18">
        <f t="shared" si="55"/>
        <v>74.313710029412022</v>
      </c>
    </row>
    <row r="290" spans="1:6" x14ac:dyDescent="0.25">
      <c r="A290" s="15">
        <v>5</v>
      </c>
      <c r="B290" s="16" t="s">
        <v>41</v>
      </c>
      <c r="C290" s="25">
        <v>9736762800</v>
      </c>
      <c r="D290" s="31">
        <v>8387766792</v>
      </c>
      <c r="E290" s="17">
        <f t="shared" si="54"/>
        <v>1348996008</v>
      </c>
      <c r="F290" s="18">
        <f t="shared" si="55"/>
        <v>86.145333559938422</v>
      </c>
    </row>
    <row r="291" spans="1:6" x14ac:dyDescent="0.25">
      <c r="A291" s="15">
        <v>6</v>
      </c>
      <c r="B291" s="16" t="s">
        <v>42</v>
      </c>
      <c r="C291" s="25">
        <v>0</v>
      </c>
      <c r="D291" s="31">
        <v>0</v>
      </c>
      <c r="E291" s="17">
        <f t="shared" si="54"/>
        <v>0</v>
      </c>
      <c r="F291" s="18">
        <v>0</v>
      </c>
    </row>
    <row r="292" spans="1:6" x14ac:dyDescent="0.25">
      <c r="A292" s="15">
        <v>7</v>
      </c>
      <c r="B292" s="16" t="s">
        <v>43</v>
      </c>
      <c r="C292" s="25"/>
      <c r="D292" s="31"/>
      <c r="E292" s="17">
        <f t="shared" si="54"/>
        <v>0</v>
      </c>
      <c r="F292" s="18">
        <v>0</v>
      </c>
    </row>
    <row r="293" spans="1:6" ht="28.5" x14ac:dyDescent="0.25">
      <c r="A293" s="10" t="s">
        <v>44</v>
      </c>
      <c r="B293" s="11" t="s">
        <v>45</v>
      </c>
      <c r="C293" s="19"/>
      <c r="D293" s="32"/>
      <c r="E293" s="12"/>
      <c r="F293" s="13"/>
    </row>
    <row r="294" spans="1:6" ht="30" x14ac:dyDescent="0.25">
      <c r="A294" s="15">
        <v>1</v>
      </c>
      <c r="B294" s="16" t="s">
        <v>46</v>
      </c>
      <c r="C294" s="25">
        <v>188188853510.75</v>
      </c>
      <c r="D294" s="31">
        <v>167197968306.64999</v>
      </c>
      <c r="E294" s="17">
        <f t="shared" ref="E294:E304" si="56">C294-D294</f>
        <v>20990885204.100006</v>
      </c>
      <c r="F294" s="18">
        <f t="shared" ref="F294:F298" si="57">D294/C294*100</f>
        <v>88.845840328741403</v>
      </c>
    </row>
    <row r="295" spans="1:6" x14ac:dyDescent="0.25">
      <c r="A295" s="15">
        <v>2</v>
      </c>
      <c r="B295" s="16" t="s">
        <v>47</v>
      </c>
      <c r="C295" s="25">
        <v>13250423253.75</v>
      </c>
      <c r="D295" s="31">
        <v>11543082522</v>
      </c>
      <c r="E295" s="17">
        <f t="shared" si="56"/>
        <v>1707340731.75</v>
      </c>
      <c r="F295" s="18">
        <f t="shared" si="57"/>
        <v>87.114821171717622</v>
      </c>
    </row>
    <row r="296" spans="1:6" x14ac:dyDescent="0.25">
      <c r="A296" s="15">
        <v>3</v>
      </c>
      <c r="B296" s="16" t="s">
        <v>48</v>
      </c>
      <c r="C296" s="25">
        <v>11824939643</v>
      </c>
      <c r="D296" s="31">
        <v>10463791999</v>
      </c>
      <c r="E296" s="17">
        <f t="shared" si="56"/>
        <v>1361147644</v>
      </c>
      <c r="F296" s="18">
        <f t="shared" si="57"/>
        <v>88.48917892950297</v>
      </c>
    </row>
    <row r="297" spans="1:6" x14ac:dyDescent="0.25">
      <c r="A297" s="15">
        <v>4</v>
      </c>
      <c r="B297" s="16" t="s">
        <v>49</v>
      </c>
      <c r="C297" s="25">
        <v>910726870817.5</v>
      </c>
      <c r="D297" s="31">
        <v>823726605717.65002</v>
      </c>
      <c r="E297" s="17">
        <f t="shared" si="56"/>
        <v>87000265099.849976</v>
      </c>
      <c r="F297" s="18">
        <f t="shared" si="57"/>
        <v>90.447161724595261</v>
      </c>
    </row>
    <row r="298" spans="1:6" x14ac:dyDescent="0.25">
      <c r="A298" s="15">
        <v>5</v>
      </c>
      <c r="B298" s="16" t="s">
        <v>50</v>
      </c>
      <c r="C298" s="25">
        <v>9844369840</v>
      </c>
      <c r="D298" s="31">
        <v>8340133866</v>
      </c>
      <c r="E298" s="17">
        <f t="shared" si="56"/>
        <v>1504235974</v>
      </c>
      <c r="F298" s="18">
        <f t="shared" si="57"/>
        <v>84.719834804581055</v>
      </c>
    </row>
    <row r="299" spans="1:6" x14ac:dyDescent="0.25">
      <c r="A299" s="15">
        <v>6</v>
      </c>
      <c r="B299" s="16" t="s">
        <v>51</v>
      </c>
      <c r="C299" s="25">
        <v>0</v>
      </c>
      <c r="D299" s="31">
        <v>0</v>
      </c>
      <c r="E299" s="17">
        <f t="shared" si="56"/>
        <v>0</v>
      </c>
      <c r="F299" s="18">
        <v>0</v>
      </c>
    </row>
    <row r="300" spans="1:6" ht="30" x14ac:dyDescent="0.25">
      <c r="A300" s="15">
        <v>7</v>
      </c>
      <c r="B300" s="16" t="s">
        <v>52</v>
      </c>
      <c r="C300" s="25">
        <v>0</v>
      </c>
      <c r="D300" s="31">
        <v>0</v>
      </c>
      <c r="E300" s="17">
        <f t="shared" si="56"/>
        <v>0</v>
      </c>
      <c r="F300" s="18">
        <v>0</v>
      </c>
    </row>
    <row r="301" spans="1:6" x14ac:dyDescent="0.25">
      <c r="A301" s="15">
        <v>8</v>
      </c>
      <c r="B301" s="16" t="s">
        <v>53</v>
      </c>
      <c r="C301" s="25">
        <v>0</v>
      </c>
      <c r="D301" s="31">
        <v>0</v>
      </c>
      <c r="E301" s="17">
        <f t="shared" si="56"/>
        <v>0</v>
      </c>
      <c r="F301" s="18">
        <v>0</v>
      </c>
    </row>
    <row r="302" spans="1:6" ht="45" x14ac:dyDescent="0.25">
      <c r="A302" s="15">
        <v>9</v>
      </c>
      <c r="B302" s="16" t="s">
        <v>54</v>
      </c>
      <c r="C302" s="25">
        <v>0</v>
      </c>
      <c r="D302" s="31">
        <v>0</v>
      </c>
      <c r="E302" s="17">
        <f t="shared" si="56"/>
        <v>0</v>
      </c>
      <c r="F302" s="18">
        <v>0</v>
      </c>
    </row>
    <row r="303" spans="1:6" ht="30" x14ac:dyDescent="0.25">
      <c r="A303" s="15">
        <v>10</v>
      </c>
      <c r="B303" s="16" t="s">
        <v>55</v>
      </c>
      <c r="C303" s="25">
        <v>0</v>
      </c>
      <c r="D303" s="31">
        <v>0</v>
      </c>
      <c r="E303" s="17">
        <f t="shared" si="56"/>
        <v>0</v>
      </c>
      <c r="F303" s="18">
        <v>0</v>
      </c>
    </row>
    <row r="304" spans="1:6" ht="60" x14ac:dyDescent="0.25">
      <c r="A304" s="15">
        <v>11</v>
      </c>
      <c r="B304" s="16" t="s">
        <v>56</v>
      </c>
      <c r="C304" s="25"/>
      <c r="D304" s="31"/>
      <c r="E304" s="17">
        <f t="shared" si="56"/>
        <v>0</v>
      </c>
      <c r="F304" s="18">
        <v>0</v>
      </c>
    </row>
    <row r="305" spans="1:6" x14ac:dyDescent="0.25">
      <c r="A305" s="15"/>
      <c r="B305" s="11" t="s">
        <v>57</v>
      </c>
      <c r="C305" s="19">
        <f t="shared" ref="C305:E305" si="58">SUM(C261:C304)</f>
        <v>2700485472703.5103</v>
      </c>
      <c r="D305" s="19">
        <f t="shared" si="58"/>
        <v>2404898902932.71</v>
      </c>
      <c r="E305" s="19">
        <f t="shared" si="58"/>
        <v>295586569770.80005</v>
      </c>
      <c r="F305" s="20">
        <f t="shared" ref="F305" si="59">D305/C305*100</f>
        <v>89.054317352987539</v>
      </c>
    </row>
    <row r="306" spans="1:6" x14ac:dyDescent="0.25">
      <c r="A306" s="34"/>
      <c r="B306" s="35"/>
      <c r="C306" s="36"/>
      <c r="D306" s="36"/>
      <c r="E306" s="36"/>
      <c r="F306" s="37"/>
    </row>
    <row r="307" spans="1:6" x14ac:dyDescent="0.25">
      <c r="A307" s="26"/>
      <c r="B307" s="27"/>
      <c r="C307" s="27"/>
      <c r="D307" s="28"/>
      <c r="E307" s="27"/>
      <c r="F307" s="27"/>
    </row>
    <row r="308" spans="1:6" x14ac:dyDescent="0.25">
      <c r="A308" s="1" t="s">
        <v>0</v>
      </c>
      <c r="B308" s="1" t="s">
        <v>1</v>
      </c>
      <c r="C308" s="5" t="s">
        <v>2</v>
      </c>
      <c r="D308" s="6"/>
      <c r="E308" s="6"/>
      <c r="F308" s="7"/>
    </row>
    <row r="309" spans="1:6" ht="28.5" x14ac:dyDescent="0.25">
      <c r="A309" s="1"/>
      <c r="B309" s="1"/>
      <c r="C309" s="8" t="s">
        <v>4</v>
      </c>
      <c r="D309" s="9" t="s">
        <v>5</v>
      </c>
      <c r="E309" s="8" t="s">
        <v>6</v>
      </c>
      <c r="F309" s="8" t="s">
        <v>3</v>
      </c>
    </row>
    <row r="310" spans="1:6" x14ac:dyDescent="0.25">
      <c r="A310" s="2" t="s">
        <v>63</v>
      </c>
      <c r="B310" s="3"/>
      <c r="C310" s="3"/>
      <c r="D310" s="3"/>
      <c r="E310" s="3"/>
      <c r="F310" s="4"/>
    </row>
    <row r="311" spans="1:6" ht="28.5" x14ac:dyDescent="0.25">
      <c r="A311" s="10" t="s">
        <v>8</v>
      </c>
      <c r="B311" s="11" t="s">
        <v>9</v>
      </c>
      <c r="C311" s="12"/>
      <c r="D311" s="12"/>
      <c r="E311" s="12"/>
      <c r="F311" s="13"/>
    </row>
    <row r="312" spans="1:6" x14ac:dyDescent="0.25">
      <c r="A312" s="15">
        <v>1</v>
      </c>
      <c r="B312" s="16" t="s">
        <v>10</v>
      </c>
      <c r="C312" s="25">
        <v>738226659283</v>
      </c>
      <c r="D312" s="31">
        <v>634370762205</v>
      </c>
      <c r="E312" s="17">
        <f>C312-D312</f>
        <v>103855897078</v>
      </c>
      <c r="F312" s="18">
        <f>D312/C312*100</f>
        <v>85.93170596428071</v>
      </c>
    </row>
    <row r="313" spans="1:6" x14ac:dyDescent="0.25">
      <c r="A313" s="15">
        <v>2</v>
      </c>
      <c r="B313" s="16" t="s">
        <v>11</v>
      </c>
      <c r="C313" s="25">
        <v>529860776133</v>
      </c>
      <c r="D313" s="31">
        <v>449636080714.28998</v>
      </c>
      <c r="E313" s="17">
        <f t="shared" ref="E313:E317" si="60">C313-D313</f>
        <v>80224695418.710022</v>
      </c>
      <c r="F313" s="18">
        <f t="shared" ref="F313:F317" si="61">D313/C313*100</f>
        <v>84.859287754001841</v>
      </c>
    </row>
    <row r="314" spans="1:6" ht="30" x14ac:dyDescent="0.25">
      <c r="A314" s="15">
        <v>3</v>
      </c>
      <c r="B314" s="16" t="s">
        <v>12</v>
      </c>
      <c r="C314" s="25">
        <v>242087849964</v>
      </c>
      <c r="D314" s="31">
        <v>195434474712.72</v>
      </c>
      <c r="E314" s="17">
        <f t="shared" si="60"/>
        <v>46653375251.279999</v>
      </c>
      <c r="F314" s="18">
        <f t="shared" si="61"/>
        <v>80.728741546418931</v>
      </c>
    </row>
    <row r="315" spans="1:6" ht="30" x14ac:dyDescent="0.25">
      <c r="A315" s="15">
        <v>4</v>
      </c>
      <c r="B315" s="16" t="s">
        <v>13</v>
      </c>
      <c r="C315" s="25">
        <v>2329330117</v>
      </c>
      <c r="D315" s="31">
        <v>2277056791</v>
      </c>
      <c r="E315" s="17">
        <f t="shared" si="60"/>
        <v>52273326</v>
      </c>
      <c r="F315" s="18">
        <f t="shared" si="61"/>
        <v>97.755864417048628</v>
      </c>
    </row>
    <row r="316" spans="1:6" ht="60" x14ac:dyDescent="0.25">
      <c r="A316" s="15">
        <v>5</v>
      </c>
      <c r="B316" s="16" t="s">
        <v>14</v>
      </c>
      <c r="C316" s="25">
        <v>23240390132</v>
      </c>
      <c r="D316" s="31">
        <v>19642328012</v>
      </c>
      <c r="E316" s="17">
        <f t="shared" si="60"/>
        <v>3598062120</v>
      </c>
      <c r="F316" s="18">
        <f t="shared" si="61"/>
        <v>84.518064888051171</v>
      </c>
    </row>
    <row r="317" spans="1:6" x14ac:dyDescent="0.25">
      <c r="A317" s="15">
        <v>6</v>
      </c>
      <c r="B317" s="16" t="s">
        <v>15</v>
      </c>
      <c r="C317" s="25">
        <v>13174839520</v>
      </c>
      <c r="D317" s="31">
        <v>9268118489</v>
      </c>
      <c r="E317" s="17">
        <f t="shared" si="60"/>
        <v>3906721031</v>
      </c>
      <c r="F317" s="18">
        <f t="shared" si="61"/>
        <v>70.347107264043558</v>
      </c>
    </row>
    <row r="318" spans="1:6" ht="28.5" x14ac:dyDescent="0.25">
      <c r="A318" s="10" t="s">
        <v>16</v>
      </c>
      <c r="B318" s="11" t="s">
        <v>17</v>
      </c>
      <c r="C318" s="19"/>
      <c r="D318" s="32"/>
      <c r="E318" s="12"/>
      <c r="F318" s="13"/>
    </row>
    <row r="319" spans="1:6" x14ac:dyDescent="0.25">
      <c r="A319" s="15">
        <v>1</v>
      </c>
      <c r="B319" s="16" t="s">
        <v>18</v>
      </c>
      <c r="C319" s="25">
        <v>7637133641</v>
      </c>
      <c r="D319" s="31">
        <v>5489505481</v>
      </c>
      <c r="E319" s="17">
        <f t="shared" ref="E319:E335" si="62">C319-D319</f>
        <v>2147628160</v>
      </c>
      <c r="F319" s="18">
        <f t="shared" ref="F319:F335" si="63">D319/C319*100</f>
        <v>71.87913344254649</v>
      </c>
    </row>
    <row r="320" spans="1:6" ht="45" x14ac:dyDescent="0.25">
      <c r="A320" s="15">
        <v>2</v>
      </c>
      <c r="B320" s="16" t="s">
        <v>19</v>
      </c>
      <c r="C320" s="25">
        <v>1359434900</v>
      </c>
      <c r="D320" s="31">
        <v>906007535</v>
      </c>
      <c r="E320" s="17">
        <f t="shared" si="62"/>
        <v>453427365</v>
      </c>
      <c r="F320" s="18">
        <f t="shared" si="63"/>
        <v>66.645893451757061</v>
      </c>
    </row>
    <row r="321" spans="1:6" x14ac:dyDescent="0.25">
      <c r="A321" s="15">
        <v>3</v>
      </c>
      <c r="B321" s="16" t="s">
        <v>20</v>
      </c>
      <c r="C321" s="25">
        <v>11371828238</v>
      </c>
      <c r="D321" s="31">
        <v>9841907402</v>
      </c>
      <c r="E321" s="17">
        <f t="shared" si="62"/>
        <v>1529920836</v>
      </c>
      <c r="F321" s="18">
        <f t="shared" si="63"/>
        <v>86.546395144382942</v>
      </c>
    </row>
    <row r="322" spans="1:6" x14ac:dyDescent="0.25">
      <c r="A322" s="15">
        <v>4</v>
      </c>
      <c r="B322" s="16" t="s">
        <v>21</v>
      </c>
      <c r="C322" s="25">
        <v>28632342745</v>
      </c>
      <c r="D322" s="31">
        <v>26413429888</v>
      </c>
      <c r="E322" s="17">
        <f t="shared" si="62"/>
        <v>2218912857</v>
      </c>
      <c r="F322" s="18">
        <f t="shared" si="63"/>
        <v>92.250327272337913</v>
      </c>
    </row>
    <row r="323" spans="1:6" ht="30" x14ac:dyDescent="0.25">
      <c r="A323" s="15">
        <v>5</v>
      </c>
      <c r="B323" s="16" t="s">
        <v>22</v>
      </c>
      <c r="C323" s="25">
        <v>9929314482</v>
      </c>
      <c r="D323" s="31">
        <v>8517466960</v>
      </c>
      <c r="E323" s="17">
        <f t="shared" si="62"/>
        <v>1411847522</v>
      </c>
      <c r="F323" s="18">
        <f t="shared" si="63"/>
        <v>85.781017163275294</v>
      </c>
    </row>
    <row r="324" spans="1:6" ht="30" x14ac:dyDescent="0.25">
      <c r="A324" s="15">
        <v>6</v>
      </c>
      <c r="B324" s="16" t="s">
        <v>23</v>
      </c>
      <c r="C324" s="25">
        <v>17763383325</v>
      </c>
      <c r="D324" s="31">
        <v>15570451211</v>
      </c>
      <c r="E324" s="17">
        <f t="shared" si="62"/>
        <v>2192932114</v>
      </c>
      <c r="F324" s="18">
        <f t="shared" si="63"/>
        <v>87.654761067314851</v>
      </c>
    </row>
    <row r="325" spans="1:6" ht="30" x14ac:dyDescent="0.25">
      <c r="A325" s="15">
        <v>7</v>
      </c>
      <c r="B325" s="16" t="s">
        <v>24</v>
      </c>
      <c r="C325" s="25">
        <v>16776839328</v>
      </c>
      <c r="D325" s="31">
        <v>13502992540</v>
      </c>
      <c r="E325" s="17">
        <f t="shared" si="62"/>
        <v>3273846788</v>
      </c>
      <c r="F325" s="18">
        <f t="shared" si="63"/>
        <v>80.485914396664356</v>
      </c>
    </row>
    <row r="326" spans="1:6" x14ac:dyDescent="0.25">
      <c r="A326" s="15">
        <v>8</v>
      </c>
      <c r="B326" s="16" t="s">
        <v>25</v>
      </c>
      <c r="C326" s="25">
        <v>15991199727</v>
      </c>
      <c r="D326" s="31">
        <v>12601888136</v>
      </c>
      <c r="E326" s="17">
        <f t="shared" si="62"/>
        <v>3389311591</v>
      </c>
      <c r="F326" s="18">
        <f t="shared" si="63"/>
        <v>78.805145024376188</v>
      </c>
    </row>
    <row r="327" spans="1:6" ht="30" x14ac:dyDescent="0.25">
      <c r="A327" s="15">
        <v>9</v>
      </c>
      <c r="B327" s="16" t="s">
        <v>26</v>
      </c>
      <c r="C327" s="25">
        <v>18108385907</v>
      </c>
      <c r="D327" s="31">
        <v>16614656774</v>
      </c>
      <c r="E327" s="17">
        <f t="shared" si="62"/>
        <v>1493729133</v>
      </c>
      <c r="F327" s="18">
        <f t="shared" si="63"/>
        <v>91.751174617818464</v>
      </c>
    </row>
    <row r="328" spans="1:6" ht="30" x14ac:dyDescent="0.25">
      <c r="A328" s="15">
        <v>10</v>
      </c>
      <c r="B328" s="16" t="s">
        <v>27</v>
      </c>
      <c r="C328" s="25">
        <v>6873783050</v>
      </c>
      <c r="D328" s="31">
        <v>5364603126</v>
      </c>
      <c r="E328" s="17">
        <f t="shared" si="62"/>
        <v>1509179924</v>
      </c>
      <c r="F328" s="18">
        <f t="shared" si="63"/>
        <v>78.044405634827243</v>
      </c>
    </row>
    <row r="329" spans="1:6" x14ac:dyDescent="0.25">
      <c r="A329" s="15">
        <v>11</v>
      </c>
      <c r="B329" s="16" t="s">
        <v>28</v>
      </c>
      <c r="C329" s="25">
        <v>6341788308</v>
      </c>
      <c r="D329" s="31">
        <v>5539423662</v>
      </c>
      <c r="E329" s="17">
        <f t="shared" si="62"/>
        <v>802364646</v>
      </c>
      <c r="F329" s="18">
        <f t="shared" si="63"/>
        <v>87.347974939689522</v>
      </c>
    </row>
    <row r="330" spans="1:6" ht="30" x14ac:dyDescent="0.25">
      <c r="A330" s="15">
        <v>12</v>
      </c>
      <c r="B330" s="16" t="s">
        <v>29</v>
      </c>
      <c r="C330" s="25">
        <v>4316874152</v>
      </c>
      <c r="D330" s="31">
        <v>4083811241</v>
      </c>
      <c r="E330" s="17">
        <f t="shared" si="62"/>
        <v>233062911</v>
      </c>
      <c r="F330" s="18">
        <f t="shared" si="63"/>
        <v>94.601118707803366</v>
      </c>
    </row>
    <row r="331" spans="1:6" x14ac:dyDescent="0.25">
      <c r="A331" s="15">
        <v>13</v>
      </c>
      <c r="B331" s="16" t="s">
        <v>30</v>
      </c>
      <c r="C331" s="25">
        <v>3733230000</v>
      </c>
      <c r="D331" s="31">
        <v>3089052054</v>
      </c>
      <c r="E331" s="17">
        <f t="shared" si="62"/>
        <v>644177946</v>
      </c>
      <c r="F331" s="18">
        <f t="shared" si="63"/>
        <v>82.744755988781833</v>
      </c>
    </row>
    <row r="332" spans="1:6" x14ac:dyDescent="0.25">
      <c r="A332" s="15">
        <v>14</v>
      </c>
      <c r="B332" s="16" t="s">
        <v>31</v>
      </c>
      <c r="C332" s="25">
        <v>5441482897</v>
      </c>
      <c r="D332" s="31">
        <v>4100807924</v>
      </c>
      <c r="E332" s="17">
        <f t="shared" si="62"/>
        <v>1340674973</v>
      </c>
      <c r="F332" s="18">
        <f t="shared" si="63"/>
        <v>75.361955584953847</v>
      </c>
    </row>
    <row r="333" spans="1:6" x14ac:dyDescent="0.25">
      <c r="A333" s="15">
        <v>15</v>
      </c>
      <c r="B333" s="16" t="s">
        <v>32</v>
      </c>
      <c r="C333" s="25">
        <v>137500000</v>
      </c>
      <c r="D333" s="31">
        <v>136106700</v>
      </c>
      <c r="E333" s="17">
        <f t="shared" si="62"/>
        <v>1393300</v>
      </c>
      <c r="F333" s="18">
        <f t="shared" si="63"/>
        <v>98.98669090909091</v>
      </c>
    </row>
    <row r="334" spans="1:6" x14ac:dyDescent="0.25">
      <c r="A334" s="15">
        <v>16</v>
      </c>
      <c r="B334" s="16" t="s">
        <v>33</v>
      </c>
      <c r="C334" s="25">
        <v>411668000</v>
      </c>
      <c r="D334" s="31">
        <v>383787150</v>
      </c>
      <c r="E334" s="17">
        <f t="shared" si="62"/>
        <v>27880850</v>
      </c>
      <c r="F334" s="18">
        <f t="shared" si="63"/>
        <v>93.227345822361713</v>
      </c>
    </row>
    <row r="335" spans="1:6" x14ac:dyDescent="0.25">
      <c r="A335" s="15">
        <v>17</v>
      </c>
      <c r="B335" s="16" t="s">
        <v>34</v>
      </c>
      <c r="C335" s="25">
        <v>197471140</v>
      </c>
      <c r="D335" s="31">
        <v>104594300</v>
      </c>
      <c r="E335" s="17">
        <f t="shared" si="62"/>
        <v>92876840</v>
      </c>
      <c r="F335" s="18">
        <f t="shared" si="63"/>
        <v>52.966879109524555</v>
      </c>
    </row>
    <row r="336" spans="1:6" x14ac:dyDescent="0.25">
      <c r="A336" s="10" t="s">
        <v>35</v>
      </c>
      <c r="B336" s="11" t="s">
        <v>36</v>
      </c>
      <c r="C336" s="22"/>
      <c r="D336" s="32"/>
      <c r="E336" s="12"/>
      <c r="F336" s="13"/>
    </row>
    <row r="337" spans="1:6" x14ac:dyDescent="0.25">
      <c r="A337" s="15">
        <v>1</v>
      </c>
      <c r="B337" s="16" t="s">
        <v>37</v>
      </c>
      <c r="C337" s="25">
        <v>2663637000</v>
      </c>
      <c r="D337" s="31">
        <v>2387467200</v>
      </c>
      <c r="E337" s="17">
        <f t="shared" ref="E337:E343" si="64">C337-D337</f>
        <v>276169800</v>
      </c>
      <c r="F337" s="18">
        <f t="shared" ref="F337:F341" si="65">D337/C337*100</f>
        <v>89.631852988977101</v>
      </c>
    </row>
    <row r="338" spans="1:6" x14ac:dyDescent="0.25">
      <c r="A338" s="15">
        <v>2</v>
      </c>
      <c r="B338" s="16" t="s">
        <v>38</v>
      </c>
      <c r="C338" s="25">
        <v>13065563474</v>
      </c>
      <c r="D338" s="31">
        <v>11400698011</v>
      </c>
      <c r="E338" s="17">
        <f t="shared" si="64"/>
        <v>1664865463</v>
      </c>
      <c r="F338" s="18">
        <f t="shared" si="65"/>
        <v>87.257606866224918</v>
      </c>
    </row>
    <row r="339" spans="1:6" x14ac:dyDescent="0.25">
      <c r="A339" s="15">
        <v>3</v>
      </c>
      <c r="B339" s="16" t="s">
        <v>39</v>
      </c>
      <c r="C339" s="25">
        <v>35658041160</v>
      </c>
      <c r="D339" s="31">
        <v>28603569265</v>
      </c>
      <c r="E339" s="17">
        <f t="shared" si="64"/>
        <v>7054471895</v>
      </c>
      <c r="F339" s="18">
        <f t="shared" si="65"/>
        <v>80.216322418424184</v>
      </c>
    </row>
    <row r="340" spans="1:6" x14ac:dyDescent="0.25">
      <c r="A340" s="15">
        <v>4</v>
      </c>
      <c r="B340" s="16" t="s">
        <v>40</v>
      </c>
      <c r="C340" s="25">
        <v>19246509042</v>
      </c>
      <c r="D340" s="31">
        <v>13238330379</v>
      </c>
      <c r="E340" s="17">
        <f t="shared" si="64"/>
        <v>6008178663</v>
      </c>
      <c r="F340" s="18">
        <f t="shared" si="65"/>
        <v>68.783021118848779</v>
      </c>
    </row>
    <row r="341" spans="1:6" x14ac:dyDescent="0.25">
      <c r="A341" s="15">
        <v>5</v>
      </c>
      <c r="B341" s="16" t="s">
        <v>41</v>
      </c>
      <c r="C341" s="25">
        <v>4093530132</v>
      </c>
      <c r="D341" s="31">
        <v>2086184904</v>
      </c>
      <c r="E341" s="17">
        <f t="shared" si="64"/>
        <v>2007345228</v>
      </c>
      <c r="F341" s="18">
        <f t="shared" si="65"/>
        <v>50.962979060343216</v>
      </c>
    </row>
    <row r="342" spans="1:6" x14ac:dyDescent="0.25">
      <c r="A342" s="15">
        <v>6</v>
      </c>
      <c r="B342" s="16" t="s">
        <v>42</v>
      </c>
      <c r="C342" s="25">
        <v>0</v>
      </c>
      <c r="D342" s="31">
        <v>0</v>
      </c>
      <c r="E342" s="17">
        <f t="shared" si="64"/>
        <v>0</v>
      </c>
      <c r="F342" s="18">
        <v>0</v>
      </c>
    </row>
    <row r="343" spans="1:6" x14ac:dyDescent="0.25">
      <c r="A343" s="15">
        <v>7</v>
      </c>
      <c r="B343" s="16" t="s">
        <v>43</v>
      </c>
      <c r="C343" s="25"/>
      <c r="D343" s="31"/>
      <c r="E343" s="17">
        <f t="shared" si="64"/>
        <v>0</v>
      </c>
      <c r="F343" s="18">
        <v>0</v>
      </c>
    </row>
    <row r="344" spans="1:6" ht="28.5" x14ac:dyDescent="0.25">
      <c r="A344" s="10" t="s">
        <v>44</v>
      </c>
      <c r="B344" s="11" t="s">
        <v>45</v>
      </c>
      <c r="C344" s="19"/>
      <c r="D344" s="32"/>
      <c r="E344" s="12"/>
      <c r="F344" s="13"/>
    </row>
    <row r="345" spans="1:6" ht="30" x14ac:dyDescent="0.25">
      <c r="A345" s="15">
        <v>1</v>
      </c>
      <c r="B345" s="16" t="s">
        <v>46</v>
      </c>
      <c r="C345" s="25">
        <v>81251979795</v>
      </c>
      <c r="D345" s="31">
        <v>61413626566.199997</v>
      </c>
      <c r="E345" s="17">
        <f t="shared" ref="E345:E355" si="66">C345-D345</f>
        <v>19838353228.800003</v>
      </c>
      <c r="F345" s="18">
        <f t="shared" ref="F345:F354" si="67">D345/C345*100</f>
        <v>75.584160190493236</v>
      </c>
    </row>
    <row r="346" spans="1:6" x14ac:dyDescent="0.25">
      <c r="A346" s="15">
        <v>2</v>
      </c>
      <c r="B346" s="16" t="s">
        <v>47</v>
      </c>
      <c r="C346" s="25">
        <v>19334841463</v>
      </c>
      <c r="D346" s="31">
        <v>15154362555</v>
      </c>
      <c r="E346" s="17">
        <f t="shared" si="66"/>
        <v>4180478908</v>
      </c>
      <c r="F346" s="18">
        <f t="shared" si="67"/>
        <v>78.3785198549471</v>
      </c>
    </row>
    <row r="347" spans="1:6" x14ac:dyDescent="0.25">
      <c r="A347" s="15">
        <v>3</v>
      </c>
      <c r="B347" s="16" t="s">
        <v>48</v>
      </c>
      <c r="C347" s="25">
        <v>15075593737</v>
      </c>
      <c r="D347" s="31">
        <v>13583906627</v>
      </c>
      <c r="E347" s="17">
        <f t="shared" si="66"/>
        <v>1491687110</v>
      </c>
      <c r="F347" s="18">
        <f t="shared" si="67"/>
        <v>90.105284501406032</v>
      </c>
    </row>
    <row r="348" spans="1:6" x14ac:dyDescent="0.25">
      <c r="A348" s="15">
        <v>4</v>
      </c>
      <c r="B348" s="16" t="s">
        <v>49</v>
      </c>
      <c r="C348" s="25">
        <v>684020354617</v>
      </c>
      <c r="D348" s="31">
        <v>656182604136.47998</v>
      </c>
      <c r="E348" s="17">
        <f t="shared" si="66"/>
        <v>27837750480.52002</v>
      </c>
      <c r="F348" s="18">
        <f t="shared" si="67"/>
        <v>95.930274546273253</v>
      </c>
    </row>
    <row r="349" spans="1:6" x14ac:dyDescent="0.25">
      <c r="A349" s="15">
        <v>5</v>
      </c>
      <c r="B349" s="16" t="s">
        <v>50</v>
      </c>
      <c r="C349" s="25">
        <v>10533140152</v>
      </c>
      <c r="D349" s="31">
        <v>7819911687</v>
      </c>
      <c r="E349" s="17">
        <f t="shared" si="66"/>
        <v>2713228465</v>
      </c>
      <c r="F349" s="18">
        <f t="shared" si="67"/>
        <v>74.241029495037907</v>
      </c>
    </row>
    <row r="350" spans="1:6" x14ac:dyDescent="0.25">
      <c r="A350" s="15">
        <v>6</v>
      </c>
      <c r="B350" s="16" t="s">
        <v>51</v>
      </c>
      <c r="C350" s="25">
        <v>5403370205</v>
      </c>
      <c r="D350" s="31">
        <v>4414133380</v>
      </c>
      <c r="E350" s="17">
        <f t="shared" si="66"/>
        <v>989236825</v>
      </c>
      <c r="F350" s="18">
        <f t="shared" si="67"/>
        <v>81.692225639386848</v>
      </c>
    </row>
    <row r="351" spans="1:6" ht="30" x14ac:dyDescent="0.25">
      <c r="A351" s="15">
        <v>7</v>
      </c>
      <c r="B351" s="16" t="s">
        <v>52</v>
      </c>
      <c r="C351" s="25">
        <v>125134250</v>
      </c>
      <c r="D351" s="31">
        <v>96927000</v>
      </c>
      <c r="E351" s="17">
        <f t="shared" si="66"/>
        <v>28207250</v>
      </c>
      <c r="F351" s="18">
        <f t="shared" si="67"/>
        <v>77.458409668016543</v>
      </c>
    </row>
    <row r="352" spans="1:6" x14ac:dyDescent="0.25">
      <c r="A352" s="15">
        <v>8</v>
      </c>
      <c r="B352" s="16" t="s">
        <v>53</v>
      </c>
      <c r="C352" s="25">
        <v>78774903607</v>
      </c>
      <c r="D352" s="31">
        <v>67025747627</v>
      </c>
      <c r="E352" s="17">
        <f t="shared" si="66"/>
        <v>11749155980</v>
      </c>
      <c r="F352" s="18">
        <f t="shared" si="67"/>
        <v>85.085153466368752</v>
      </c>
    </row>
    <row r="353" spans="1:6" ht="45" x14ac:dyDescent="0.25">
      <c r="A353" s="15">
        <v>9</v>
      </c>
      <c r="B353" s="16" t="s">
        <v>54</v>
      </c>
      <c r="C353" s="25">
        <v>77684052616</v>
      </c>
      <c r="D353" s="31">
        <v>60221950041.18</v>
      </c>
      <c r="E353" s="17">
        <f t="shared" si="66"/>
        <v>17462102574.82</v>
      </c>
      <c r="F353" s="18">
        <f t="shared" si="67"/>
        <v>77.521637985164205</v>
      </c>
    </row>
    <row r="354" spans="1:6" ht="30" x14ac:dyDescent="0.25">
      <c r="A354" s="15">
        <v>10</v>
      </c>
      <c r="B354" s="16" t="s">
        <v>55</v>
      </c>
      <c r="C354" s="25">
        <v>9504392027</v>
      </c>
      <c r="D354" s="31">
        <v>6956746485</v>
      </c>
      <c r="E354" s="17">
        <f t="shared" si="66"/>
        <v>2547645542</v>
      </c>
      <c r="F354" s="18">
        <f t="shared" si="67"/>
        <v>73.19507092339343</v>
      </c>
    </row>
    <row r="355" spans="1:6" ht="60" x14ac:dyDescent="0.25">
      <c r="A355" s="15">
        <v>11</v>
      </c>
      <c r="B355" s="16" t="s">
        <v>56</v>
      </c>
      <c r="C355" s="25"/>
      <c r="D355" s="31"/>
      <c r="E355" s="17">
        <f t="shared" si="66"/>
        <v>0</v>
      </c>
      <c r="F355" s="18">
        <v>0</v>
      </c>
    </row>
    <row r="356" spans="1:6" x14ac:dyDescent="0.25">
      <c r="A356" s="15"/>
      <c r="B356" s="11" t="s">
        <v>57</v>
      </c>
      <c r="C356" s="19">
        <f t="shared" ref="C356:E356" si="68">SUM(C312:C355)</f>
        <v>2760378548266</v>
      </c>
      <c r="D356" s="19">
        <f t="shared" si="68"/>
        <v>2393475478871.8701</v>
      </c>
      <c r="E356" s="19">
        <f t="shared" si="68"/>
        <v>366903069394.13</v>
      </c>
      <c r="F356" s="20">
        <f t="shared" ref="F356" si="69">D356/C356*100</f>
        <v>86.70823356366796</v>
      </c>
    </row>
    <row r="357" spans="1:6" x14ac:dyDescent="0.25">
      <c r="A357" s="34"/>
      <c r="B357" s="35"/>
      <c r="C357" s="36"/>
      <c r="D357" s="36"/>
      <c r="E357" s="36"/>
      <c r="F357" s="37"/>
    </row>
    <row r="358" spans="1:6" x14ac:dyDescent="0.25">
      <c r="A358" s="26"/>
      <c r="B358" s="27"/>
      <c r="C358" s="27"/>
      <c r="D358" s="28"/>
      <c r="E358" s="27"/>
      <c r="F358" s="27"/>
    </row>
    <row r="359" spans="1:6" x14ac:dyDescent="0.25">
      <c r="A359" s="1" t="s">
        <v>0</v>
      </c>
      <c r="B359" s="1" t="s">
        <v>1</v>
      </c>
      <c r="C359" s="5" t="s">
        <v>2</v>
      </c>
      <c r="D359" s="6"/>
      <c r="E359" s="6"/>
      <c r="F359" s="7"/>
    </row>
    <row r="360" spans="1:6" ht="28.5" x14ac:dyDescent="0.25">
      <c r="A360" s="1"/>
      <c r="B360" s="1"/>
      <c r="C360" s="8" t="s">
        <v>4</v>
      </c>
      <c r="D360" s="9" t="s">
        <v>5</v>
      </c>
      <c r="E360" s="8" t="s">
        <v>6</v>
      </c>
      <c r="F360" s="8" t="s">
        <v>3</v>
      </c>
    </row>
    <row r="361" spans="1:6" x14ac:dyDescent="0.25">
      <c r="A361" s="2" t="s">
        <v>64</v>
      </c>
      <c r="B361" s="3"/>
      <c r="C361" s="3"/>
      <c r="D361" s="3"/>
      <c r="E361" s="3"/>
      <c r="F361" s="4"/>
    </row>
    <row r="362" spans="1:6" ht="28.5" x14ac:dyDescent="0.25">
      <c r="A362" s="10" t="s">
        <v>8</v>
      </c>
      <c r="B362" s="11" t="s">
        <v>9</v>
      </c>
      <c r="C362" s="12"/>
      <c r="D362" s="12"/>
      <c r="E362" s="12"/>
      <c r="F362" s="13"/>
    </row>
    <row r="363" spans="1:6" x14ac:dyDescent="0.25">
      <c r="A363" s="15">
        <v>1</v>
      </c>
      <c r="B363" s="16" t="s">
        <v>10</v>
      </c>
      <c r="C363" s="33">
        <v>777313320326</v>
      </c>
      <c r="D363" s="17">
        <v>703251782500.42004</v>
      </c>
      <c r="E363" s="17">
        <f>C363-D363</f>
        <v>74061537825.579956</v>
      </c>
      <c r="F363" s="18">
        <f>D363/C363*100</f>
        <v>90.472112610328224</v>
      </c>
    </row>
    <row r="364" spans="1:6" x14ac:dyDescent="0.25">
      <c r="A364" s="15">
        <v>2</v>
      </c>
      <c r="B364" s="16" t="s">
        <v>11</v>
      </c>
      <c r="C364" s="33">
        <v>530135342355</v>
      </c>
      <c r="D364" s="17">
        <v>477214729409.77002</v>
      </c>
      <c r="E364" s="17">
        <f t="shared" ref="E364:E368" si="70">C364-D364</f>
        <v>52920612945.22998</v>
      </c>
      <c r="F364" s="18">
        <f t="shared" ref="F364:F368" si="71">D364/C364*100</f>
        <v>90.017527842957463</v>
      </c>
    </row>
    <row r="365" spans="1:6" ht="30" x14ac:dyDescent="0.25">
      <c r="A365" s="15">
        <v>3</v>
      </c>
      <c r="B365" s="16" t="s">
        <v>12</v>
      </c>
      <c r="C365" s="33">
        <v>233928683666</v>
      </c>
      <c r="D365" s="17">
        <v>198013482489</v>
      </c>
      <c r="E365" s="17">
        <f t="shared" si="70"/>
        <v>35915201177</v>
      </c>
      <c r="F365" s="18">
        <f t="shared" si="71"/>
        <v>84.646944267732806</v>
      </c>
    </row>
    <row r="366" spans="1:6" ht="30" x14ac:dyDescent="0.25">
      <c r="A366" s="15">
        <v>4</v>
      </c>
      <c r="B366" s="16" t="s">
        <v>13</v>
      </c>
      <c r="C366" s="33">
        <v>38028112000</v>
      </c>
      <c r="D366" s="17">
        <v>34231629464</v>
      </c>
      <c r="E366" s="17">
        <f t="shared" si="70"/>
        <v>3796482536</v>
      </c>
      <c r="F366" s="18">
        <f t="shared" si="71"/>
        <v>90.016642067321143</v>
      </c>
    </row>
    <row r="367" spans="1:6" ht="60" x14ac:dyDescent="0.25">
      <c r="A367" s="15">
        <v>5</v>
      </c>
      <c r="B367" s="16" t="s">
        <v>14</v>
      </c>
      <c r="C367" s="33">
        <v>34028153785</v>
      </c>
      <c r="D367" s="17">
        <v>29875104749</v>
      </c>
      <c r="E367" s="17">
        <f t="shared" si="70"/>
        <v>4153049036</v>
      </c>
      <c r="F367" s="18">
        <f t="shared" si="71"/>
        <v>87.795256062846676</v>
      </c>
    </row>
    <row r="368" spans="1:6" x14ac:dyDescent="0.25">
      <c r="A368" s="15">
        <v>6</v>
      </c>
      <c r="B368" s="16" t="s">
        <v>15</v>
      </c>
      <c r="C368" s="33">
        <v>21879434740</v>
      </c>
      <c r="D368" s="17">
        <v>20026106998</v>
      </c>
      <c r="E368" s="17">
        <f t="shared" si="70"/>
        <v>1853327742</v>
      </c>
      <c r="F368" s="18">
        <f t="shared" si="71"/>
        <v>91.529361868696981</v>
      </c>
    </row>
    <row r="369" spans="1:6" ht="28.5" x14ac:dyDescent="0.25">
      <c r="A369" s="10" t="s">
        <v>16</v>
      </c>
      <c r="B369" s="11" t="s">
        <v>17</v>
      </c>
      <c r="C369" s="12"/>
      <c r="D369" s="19"/>
      <c r="E369" s="12"/>
      <c r="F369" s="13"/>
    </row>
    <row r="370" spans="1:6" x14ac:dyDescent="0.25">
      <c r="A370" s="15">
        <v>1</v>
      </c>
      <c r="B370" s="16" t="s">
        <v>18</v>
      </c>
      <c r="C370" s="33">
        <v>7391909609</v>
      </c>
      <c r="D370" s="17">
        <v>6403414612</v>
      </c>
      <c r="E370" s="17">
        <f t="shared" ref="E370:E387" si="72">C370-D370</f>
        <v>988494997</v>
      </c>
      <c r="F370" s="18">
        <f t="shared" ref="F370:F387" si="73">D370/C370*100</f>
        <v>86.627339222378197</v>
      </c>
    </row>
    <row r="371" spans="1:6" ht="45" x14ac:dyDescent="0.25">
      <c r="A371" s="15">
        <v>2</v>
      </c>
      <c r="B371" s="16" t="s">
        <v>19</v>
      </c>
      <c r="C371" s="33">
        <v>1105691100</v>
      </c>
      <c r="D371" s="17">
        <v>1080706265</v>
      </c>
      <c r="E371" s="17">
        <f t="shared" si="72"/>
        <v>24984835</v>
      </c>
      <c r="F371" s="18">
        <f t="shared" si="73"/>
        <v>97.740342216736664</v>
      </c>
    </row>
    <row r="372" spans="1:6" x14ac:dyDescent="0.25">
      <c r="A372" s="15">
        <v>3</v>
      </c>
      <c r="B372" s="16" t="s">
        <v>20</v>
      </c>
      <c r="C372" s="33">
        <v>10839114700</v>
      </c>
      <c r="D372" s="17">
        <v>9423173782</v>
      </c>
      <c r="E372" s="17">
        <f t="shared" si="72"/>
        <v>1415940918</v>
      </c>
      <c r="F372" s="18">
        <f t="shared" si="73"/>
        <v>86.936747537139723</v>
      </c>
    </row>
    <row r="373" spans="1:6" x14ac:dyDescent="0.25">
      <c r="A373" s="15">
        <v>4</v>
      </c>
      <c r="B373" s="16" t="s">
        <v>65</v>
      </c>
      <c r="C373" s="33">
        <v>349796000</v>
      </c>
      <c r="D373" s="17">
        <v>46920600</v>
      </c>
      <c r="E373" s="17">
        <f t="shared" si="72"/>
        <v>302875400</v>
      </c>
      <c r="F373" s="18">
        <f t="shared" si="73"/>
        <v>13.413703987466979</v>
      </c>
    </row>
    <row r="374" spans="1:6" x14ac:dyDescent="0.25">
      <c r="A374" s="15">
        <v>5</v>
      </c>
      <c r="B374" s="16" t="s">
        <v>21</v>
      </c>
      <c r="C374" s="33">
        <v>25302078901</v>
      </c>
      <c r="D374" s="17">
        <v>23804279660</v>
      </c>
      <c r="E374" s="17">
        <f t="shared" si="72"/>
        <v>1497799241</v>
      </c>
      <c r="F374" s="18">
        <f t="shared" si="73"/>
        <v>94.08033131640893</v>
      </c>
    </row>
    <row r="375" spans="1:6" ht="30" x14ac:dyDescent="0.25">
      <c r="A375" s="15">
        <v>6</v>
      </c>
      <c r="B375" s="16" t="s">
        <v>22</v>
      </c>
      <c r="C375" s="33">
        <v>9996104244</v>
      </c>
      <c r="D375" s="17">
        <v>8950225299</v>
      </c>
      <c r="E375" s="17">
        <f t="shared" si="72"/>
        <v>1045878945</v>
      </c>
      <c r="F375" s="18">
        <f t="shared" si="73"/>
        <v>89.537134472884546</v>
      </c>
    </row>
    <row r="376" spans="1:6" ht="30" x14ac:dyDescent="0.25">
      <c r="A376" s="15">
        <v>7</v>
      </c>
      <c r="B376" s="16" t="s">
        <v>23</v>
      </c>
      <c r="C376" s="33">
        <v>17445250608</v>
      </c>
      <c r="D376" s="17">
        <v>15590856255</v>
      </c>
      <c r="E376" s="17">
        <f t="shared" si="72"/>
        <v>1854394353</v>
      </c>
      <c r="F376" s="18">
        <f t="shared" si="73"/>
        <v>89.370205136808892</v>
      </c>
    </row>
    <row r="377" spans="1:6" ht="30" x14ac:dyDescent="0.25">
      <c r="A377" s="15">
        <v>8</v>
      </c>
      <c r="B377" s="16" t="s">
        <v>24</v>
      </c>
      <c r="C377" s="33">
        <v>18975009256</v>
      </c>
      <c r="D377" s="17">
        <v>15920986150</v>
      </c>
      <c r="E377" s="17">
        <f t="shared" si="72"/>
        <v>3054023106</v>
      </c>
      <c r="F377" s="18">
        <f t="shared" si="73"/>
        <v>83.905024420294808</v>
      </c>
    </row>
    <row r="378" spans="1:6" x14ac:dyDescent="0.25">
      <c r="A378" s="15">
        <v>9</v>
      </c>
      <c r="B378" s="16" t="s">
        <v>25</v>
      </c>
      <c r="C378" s="33">
        <v>9647375500</v>
      </c>
      <c r="D378" s="17">
        <v>9202588375</v>
      </c>
      <c r="E378" s="17">
        <f t="shared" si="72"/>
        <v>444787125</v>
      </c>
      <c r="F378" s="18">
        <f t="shared" si="73"/>
        <v>95.389553096590888</v>
      </c>
    </row>
    <row r="379" spans="1:6" ht="30" x14ac:dyDescent="0.25">
      <c r="A379" s="15">
        <v>10</v>
      </c>
      <c r="B379" s="16" t="s">
        <v>26</v>
      </c>
      <c r="C379" s="33">
        <v>28706380365</v>
      </c>
      <c r="D379" s="17">
        <v>24063124723</v>
      </c>
      <c r="E379" s="17">
        <f t="shared" si="72"/>
        <v>4643255642</v>
      </c>
      <c r="F379" s="18">
        <f t="shared" si="73"/>
        <v>83.825004814395726</v>
      </c>
    </row>
    <row r="380" spans="1:6" ht="30" x14ac:dyDescent="0.25">
      <c r="A380" s="15">
        <v>11</v>
      </c>
      <c r="B380" s="16" t="s">
        <v>27</v>
      </c>
      <c r="C380" s="33">
        <v>8540987000</v>
      </c>
      <c r="D380" s="17">
        <v>8034166046</v>
      </c>
      <c r="E380" s="17">
        <f t="shared" si="72"/>
        <v>506820954</v>
      </c>
      <c r="F380" s="18">
        <f t="shared" si="73"/>
        <v>94.066014220604714</v>
      </c>
    </row>
    <row r="381" spans="1:6" x14ac:dyDescent="0.25">
      <c r="A381" s="15">
        <v>12</v>
      </c>
      <c r="B381" s="16" t="s">
        <v>28</v>
      </c>
      <c r="C381" s="33">
        <v>7250763000</v>
      </c>
      <c r="D381" s="17">
        <v>5674888577</v>
      </c>
      <c r="E381" s="17">
        <f t="shared" si="72"/>
        <v>1575874423</v>
      </c>
      <c r="F381" s="18">
        <f t="shared" si="73"/>
        <v>78.266088368906821</v>
      </c>
    </row>
    <row r="382" spans="1:6" ht="30" x14ac:dyDescent="0.25">
      <c r="A382" s="15">
        <v>13</v>
      </c>
      <c r="B382" s="16" t="s">
        <v>29</v>
      </c>
      <c r="C382" s="33">
        <v>8066462240</v>
      </c>
      <c r="D382" s="17">
        <v>7954531476</v>
      </c>
      <c r="E382" s="17">
        <f t="shared" si="72"/>
        <v>111930764</v>
      </c>
      <c r="F382" s="18">
        <f t="shared" si="73"/>
        <v>98.612393380521169</v>
      </c>
    </row>
    <row r="383" spans="1:6" x14ac:dyDescent="0.25">
      <c r="A383" s="15">
        <v>14</v>
      </c>
      <c r="B383" s="16" t="s">
        <v>30</v>
      </c>
      <c r="C383" s="33">
        <v>1827306940</v>
      </c>
      <c r="D383" s="17">
        <v>1373058345</v>
      </c>
      <c r="E383" s="17">
        <f t="shared" si="72"/>
        <v>454248595</v>
      </c>
      <c r="F383" s="18">
        <f t="shared" si="73"/>
        <v>75.141089597131398</v>
      </c>
    </row>
    <row r="384" spans="1:6" x14ac:dyDescent="0.25">
      <c r="A384" s="15">
        <v>15</v>
      </c>
      <c r="B384" s="16" t="s">
        <v>31</v>
      </c>
      <c r="C384" s="33">
        <v>5113296400</v>
      </c>
      <c r="D384" s="17">
        <v>4618530721</v>
      </c>
      <c r="E384" s="17">
        <f t="shared" si="72"/>
        <v>494765679</v>
      </c>
      <c r="F384" s="18">
        <f t="shared" si="73"/>
        <v>90.323938995595881</v>
      </c>
    </row>
    <row r="385" spans="1:6" x14ac:dyDescent="0.25">
      <c r="A385" s="15">
        <v>16</v>
      </c>
      <c r="B385" s="16" t="s">
        <v>32</v>
      </c>
      <c r="C385" s="33">
        <v>60000000</v>
      </c>
      <c r="D385" s="17">
        <v>59898550</v>
      </c>
      <c r="E385" s="17">
        <f t="shared" si="72"/>
        <v>101450</v>
      </c>
      <c r="F385" s="18">
        <f t="shared" si="73"/>
        <v>99.830916666666667</v>
      </c>
    </row>
    <row r="386" spans="1:6" x14ac:dyDescent="0.25">
      <c r="A386" s="15">
        <v>17</v>
      </c>
      <c r="B386" s="16" t="s">
        <v>33</v>
      </c>
      <c r="C386" s="33">
        <v>397500000</v>
      </c>
      <c r="D386" s="17">
        <v>394625826</v>
      </c>
      <c r="E386" s="17">
        <f t="shared" si="72"/>
        <v>2874174</v>
      </c>
      <c r="F386" s="18">
        <f t="shared" si="73"/>
        <v>99.276937358490571</v>
      </c>
    </row>
    <row r="387" spans="1:6" x14ac:dyDescent="0.25">
      <c r="A387" s="15">
        <v>18</v>
      </c>
      <c r="B387" s="16" t="s">
        <v>34</v>
      </c>
      <c r="C387" s="33">
        <v>200000000</v>
      </c>
      <c r="D387" s="17">
        <v>197340713</v>
      </c>
      <c r="E387" s="17">
        <f t="shared" si="72"/>
        <v>2659287</v>
      </c>
      <c r="F387" s="18">
        <f t="shared" si="73"/>
        <v>98.670356499999997</v>
      </c>
    </row>
    <row r="388" spans="1:6" x14ac:dyDescent="0.25">
      <c r="A388" s="10" t="s">
        <v>35</v>
      </c>
      <c r="B388" s="11" t="s">
        <v>36</v>
      </c>
      <c r="C388" s="23"/>
      <c r="D388" s="19"/>
      <c r="E388" s="12"/>
      <c r="F388" s="13"/>
    </row>
    <row r="389" spans="1:6" x14ac:dyDescent="0.25">
      <c r="A389" s="15">
        <v>1</v>
      </c>
      <c r="B389" s="16" t="s">
        <v>37</v>
      </c>
      <c r="C389" s="33">
        <v>1432250000</v>
      </c>
      <c r="D389" s="17">
        <v>1336266550</v>
      </c>
      <c r="E389" s="17">
        <f t="shared" ref="E389:E395" si="74">C389-D389</f>
        <v>95983450</v>
      </c>
      <c r="F389" s="18">
        <f t="shared" ref="F389:F393" si="75">D389/C389*100</f>
        <v>93.298415081165999</v>
      </c>
    </row>
    <row r="390" spans="1:6" x14ac:dyDescent="0.25">
      <c r="A390" s="15">
        <v>2</v>
      </c>
      <c r="B390" s="16" t="s">
        <v>38</v>
      </c>
      <c r="C390" s="33">
        <v>13868167560</v>
      </c>
      <c r="D390" s="17">
        <v>12087623619</v>
      </c>
      <c r="E390" s="17">
        <f t="shared" si="74"/>
        <v>1780543941</v>
      </c>
      <c r="F390" s="18">
        <f t="shared" si="75"/>
        <v>87.160928556014653</v>
      </c>
    </row>
    <row r="391" spans="1:6" x14ac:dyDescent="0.25">
      <c r="A391" s="15">
        <v>3</v>
      </c>
      <c r="B391" s="16" t="s">
        <v>39</v>
      </c>
      <c r="C391" s="33">
        <v>32622744332</v>
      </c>
      <c r="D391" s="17">
        <v>28842750261</v>
      </c>
      <c r="E391" s="17">
        <f t="shared" si="74"/>
        <v>3779994071</v>
      </c>
      <c r="F391" s="18">
        <f t="shared" si="75"/>
        <v>88.41301016085221</v>
      </c>
    </row>
    <row r="392" spans="1:6" x14ac:dyDescent="0.25">
      <c r="A392" s="15">
        <v>4</v>
      </c>
      <c r="B392" s="16" t="s">
        <v>40</v>
      </c>
      <c r="C392" s="33">
        <v>14968596853</v>
      </c>
      <c r="D392" s="17">
        <v>13062692923</v>
      </c>
      <c r="E392" s="17">
        <f t="shared" si="74"/>
        <v>1905903930</v>
      </c>
      <c r="F392" s="18">
        <f t="shared" si="75"/>
        <v>87.267317379731423</v>
      </c>
    </row>
    <row r="393" spans="1:6" x14ac:dyDescent="0.25">
      <c r="A393" s="15">
        <v>5</v>
      </c>
      <c r="B393" s="16" t="s">
        <v>41</v>
      </c>
      <c r="C393" s="33">
        <v>2724540709</v>
      </c>
      <c r="D393" s="17">
        <v>2075313612</v>
      </c>
      <c r="E393" s="17">
        <f t="shared" si="74"/>
        <v>649227097</v>
      </c>
      <c r="F393" s="18">
        <f t="shared" si="75"/>
        <v>76.171136116432308</v>
      </c>
    </row>
    <row r="394" spans="1:6" x14ac:dyDescent="0.25">
      <c r="A394" s="15">
        <v>6</v>
      </c>
      <c r="B394" s="16" t="s">
        <v>42</v>
      </c>
      <c r="C394" s="25">
        <v>0</v>
      </c>
      <c r="D394" s="17">
        <v>0</v>
      </c>
      <c r="E394" s="17">
        <f t="shared" si="74"/>
        <v>0</v>
      </c>
      <c r="F394" s="18">
        <v>0</v>
      </c>
    </row>
    <row r="395" spans="1:6" x14ac:dyDescent="0.25">
      <c r="A395" s="15">
        <v>7</v>
      </c>
      <c r="B395" s="16" t="s">
        <v>43</v>
      </c>
      <c r="C395" s="25">
        <v>0</v>
      </c>
      <c r="D395" s="17">
        <v>0</v>
      </c>
      <c r="E395" s="17">
        <f t="shared" si="74"/>
        <v>0</v>
      </c>
      <c r="F395" s="18">
        <v>0</v>
      </c>
    </row>
    <row r="396" spans="1:6" ht="28.5" x14ac:dyDescent="0.25">
      <c r="A396" s="10" t="s">
        <v>44</v>
      </c>
      <c r="B396" s="11" t="s">
        <v>45</v>
      </c>
      <c r="C396" s="12"/>
      <c r="D396" s="19"/>
      <c r="E396" s="12"/>
      <c r="F396" s="13"/>
    </row>
    <row r="397" spans="1:6" ht="30" x14ac:dyDescent="0.25">
      <c r="A397" s="15">
        <v>1</v>
      </c>
      <c r="B397" s="16" t="s">
        <v>46</v>
      </c>
      <c r="C397" s="33">
        <v>78146856465</v>
      </c>
      <c r="D397" s="17">
        <v>73230223309</v>
      </c>
      <c r="E397" s="17">
        <f t="shared" ref="E397:E407" si="76">C397-D397</f>
        <v>4916633156</v>
      </c>
      <c r="F397" s="18">
        <f t="shared" ref="F397:F406" si="77">D397/C397*100</f>
        <v>93.708469696152093</v>
      </c>
    </row>
    <row r="398" spans="1:6" x14ac:dyDescent="0.25">
      <c r="A398" s="15">
        <v>2</v>
      </c>
      <c r="B398" s="16" t="s">
        <v>47</v>
      </c>
      <c r="C398" s="33">
        <v>15596178694</v>
      </c>
      <c r="D398" s="17">
        <v>14173470514</v>
      </c>
      <c r="E398" s="17">
        <f t="shared" si="76"/>
        <v>1422708180</v>
      </c>
      <c r="F398" s="18">
        <f t="shared" si="77"/>
        <v>90.877841246155185</v>
      </c>
    </row>
    <row r="399" spans="1:6" x14ac:dyDescent="0.25">
      <c r="A399" s="15">
        <v>3</v>
      </c>
      <c r="B399" s="16" t="s">
        <v>48</v>
      </c>
      <c r="C399" s="33">
        <v>13100088519</v>
      </c>
      <c r="D399" s="17">
        <v>11423517463.15</v>
      </c>
      <c r="E399" s="17">
        <f t="shared" si="76"/>
        <v>1676571055.8500004</v>
      </c>
      <c r="F399" s="18">
        <f t="shared" si="77"/>
        <v>87.201834144720863</v>
      </c>
    </row>
    <row r="400" spans="1:6" x14ac:dyDescent="0.25">
      <c r="A400" s="15">
        <v>4</v>
      </c>
      <c r="B400" s="16" t="s">
        <v>49</v>
      </c>
      <c r="C400" s="33">
        <v>841061789540</v>
      </c>
      <c r="D400" s="17">
        <v>730022431078.35999</v>
      </c>
      <c r="E400" s="17">
        <f t="shared" si="76"/>
        <v>111039358461.64001</v>
      </c>
      <c r="F400" s="18">
        <f t="shared" si="77"/>
        <v>86.797716904679433</v>
      </c>
    </row>
    <row r="401" spans="1:6" x14ac:dyDescent="0.25">
      <c r="A401" s="15">
        <v>5</v>
      </c>
      <c r="B401" s="16" t="s">
        <v>50</v>
      </c>
      <c r="C401" s="33">
        <v>8862502233</v>
      </c>
      <c r="D401" s="17">
        <v>7558819388</v>
      </c>
      <c r="E401" s="17">
        <f t="shared" si="76"/>
        <v>1303682845</v>
      </c>
      <c r="F401" s="18">
        <f t="shared" si="77"/>
        <v>85.289901082950735</v>
      </c>
    </row>
    <row r="402" spans="1:6" x14ac:dyDescent="0.25">
      <c r="A402" s="15">
        <v>6</v>
      </c>
      <c r="B402" s="16" t="s">
        <v>51</v>
      </c>
      <c r="C402" s="33">
        <v>2716537250</v>
      </c>
      <c r="D402" s="17">
        <v>2433385821</v>
      </c>
      <c r="E402" s="17">
        <f t="shared" si="76"/>
        <v>283151429</v>
      </c>
      <c r="F402" s="18">
        <f t="shared" si="77"/>
        <v>89.576751469172748</v>
      </c>
    </row>
    <row r="403" spans="1:6" ht="30" x14ac:dyDescent="0.25">
      <c r="A403" s="15">
        <v>7</v>
      </c>
      <c r="B403" s="16" t="s">
        <v>52</v>
      </c>
      <c r="C403" s="33">
        <v>545000000</v>
      </c>
      <c r="D403" s="17">
        <v>482810200</v>
      </c>
      <c r="E403" s="17">
        <f t="shared" si="76"/>
        <v>62189800</v>
      </c>
      <c r="F403" s="18">
        <f t="shared" si="77"/>
        <v>88.58902752293578</v>
      </c>
    </row>
    <row r="404" spans="1:6" x14ac:dyDescent="0.25">
      <c r="A404" s="15">
        <v>8</v>
      </c>
      <c r="B404" s="16" t="s">
        <v>53</v>
      </c>
      <c r="C404" s="33">
        <v>90045027934</v>
      </c>
      <c r="D404" s="17">
        <v>82358295736</v>
      </c>
      <c r="E404" s="17">
        <f t="shared" si="76"/>
        <v>7686732198</v>
      </c>
      <c r="F404" s="18">
        <f t="shared" si="77"/>
        <v>91.463457367536023</v>
      </c>
    </row>
    <row r="405" spans="1:6" ht="45" x14ac:dyDescent="0.25">
      <c r="A405" s="15">
        <v>9</v>
      </c>
      <c r="B405" s="16" t="s">
        <v>54</v>
      </c>
      <c r="C405" s="33">
        <v>69258549186</v>
      </c>
      <c r="D405" s="17">
        <v>64258649186</v>
      </c>
      <c r="E405" s="17">
        <f t="shared" si="76"/>
        <v>4999900000</v>
      </c>
      <c r="F405" s="18">
        <f t="shared" si="77"/>
        <v>92.780819034236018</v>
      </c>
    </row>
    <row r="406" spans="1:6" ht="30" x14ac:dyDescent="0.25">
      <c r="A406" s="15">
        <v>10</v>
      </c>
      <c r="B406" s="16" t="s">
        <v>55</v>
      </c>
      <c r="C406" s="33">
        <v>9073913901</v>
      </c>
      <c r="D406" s="17">
        <v>8242226121</v>
      </c>
      <c r="E406" s="17">
        <f t="shared" si="76"/>
        <v>831687780</v>
      </c>
      <c r="F406" s="18">
        <f t="shared" si="77"/>
        <v>90.834299409559719</v>
      </c>
    </row>
    <row r="407" spans="1:6" ht="60" x14ac:dyDescent="0.25">
      <c r="A407" s="15">
        <v>11</v>
      </c>
      <c r="B407" s="16" t="s">
        <v>56</v>
      </c>
      <c r="C407" s="25">
        <v>0</v>
      </c>
      <c r="D407" s="17">
        <v>0</v>
      </c>
      <c r="E407" s="17">
        <f t="shared" si="76"/>
        <v>0</v>
      </c>
      <c r="F407" s="18">
        <v>0</v>
      </c>
    </row>
    <row r="408" spans="1:6" x14ac:dyDescent="0.25">
      <c r="A408" s="15"/>
      <c r="B408" s="11" t="s">
        <v>57</v>
      </c>
      <c r="C408" s="19">
        <f t="shared" ref="C408:E408" si="78">SUM(C363:C407)</f>
        <v>2990550815911</v>
      </c>
      <c r="D408" s="19">
        <f t="shared" si="78"/>
        <v>2656994627366.6997</v>
      </c>
      <c r="E408" s="19">
        <f t="shared" si="78"/>
        <v>333556188544.29993</v>
      </c>
      <c r="F408" s="20">
        <f t="shared" ref="F408" si="79">D408/C408*100</f>
        <v>88.84632935278546</v>
      </c>
    </row>
  </sheetData>
  <mergeCells count="32">
    <mergeCell ref="A361:F361"/>
    <mergeCell ref="A55:F55"/>
    <mergeCell ref="A4:F4"/>
    <mergeCell ref="A106:F106"/>
    <mergeCell ref="A157:F157"/>
    <mergeCell ref="A208:F208"/>
    <mergeCell ref="A259:F259"/>
    <mergeCell ref="A308:A309"/>
    <mergeCell ref="B308:B309"/>
    <mergeCell ref="C308:F308"/>
    <mergeCell ref="A359:A360"/>
    <mergeCell ref="B359:B360"/>
    <mergeCell ref="C359:F359"/>
    <mergeCell ref="A310:F310"/>
    <mergeCell ref="A206:A207"/>
    <mergeCell ref="B206:B207"/>
    <mergeCell ref="C206:F206"/>
    <mergeCell ref="A257:A258"/>
    <mergeCell ref="B257:B258"/>
    <mergeCell ref="C257:F257"/>
    <mergeCell ref="A104:A105"/>
    <mergeCell ref="B104:B105"/>
    <mergeCell ref="C104:F104"/>
    <mergeCell ref="A155:A156"/>
    <mergeCell ref="B155:B156"/>
    <mergeCell ref="C155:F155"/>
    <mergeCell ref="A2:A3"/>
    <mergeCell ref="B2:B3"/>
    <mergeCell ref="C2:F2"/>
    <mergeCell ref="A53:A54"/>
    <mergeCell ref="B53:B54"/>
    <mergeCell ref="C53:F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2023-01-31T08:09:39Z</dcterms:modified>
</cp:coreProperties>
</file>